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GUEST1\Desktop\"/>
    </mc:Choice>
  </mc:AlternateContent>
  <xr:revisionPtr revIDLastSave="0" documentId="13_ncr:40009_{7C1CB84A-AE22-43AC-A4AE-B0A6DE21B390}" xr6:coauthVersionLast="47" xr6:coauthVersionMax="47" xr10:uidLastSave="{00000000-0000-0000-0000-000000000000}"/>
  <bookViews>
    <workbookView xWindow="-120" yWindow="-120" windowWidth="20730" windowHeight="11040"/>
  </bookViews>
  <sheets>
    <sheet name="DETALHADO" sheetId="1" r:id="rId1"/>
    <sheet name="RESUMO" sheetId="2" r:id="rId2"/>
    <sheet name="GRAFICOS" sheetId="3" r:id="rId3"/>
  </sheets>
  <calcPr calcId="191029"/>
</workbook>
</file>

<file path=xl/calcChain.xml><?xml version="1.0" encoding="utf-8"?>
<calcChain xmlns="http://schemas.openxmlformats.org/spreadsheetml/2006/main">
  <c r="N11" i="2" l="1"/>
  <c r="M11" i="2"/>
  <c r="L11" i="2"/>
  <c r="K11" i="2"/>
  <c r="J11" i="2"/>
  <c r="I11" i="2"/>
  <c r="H11" i="2"/>
  <c r="G11" i="2"/>
  <c r="F11" i="2"/>
  <c r="E11" i="2"/>
  <c r="D11" i="2"/>
  <c r="N10" i="2"/>
  <c r="M10" i="2"/>
  <c r="L10" i="2"/>
  <c r="K10" i="2"/>
  <c r="J10" i="2"/>
  <c r="I10" i="2"/>
  <c r="H10" i="2"/>
  <c r="G10" i="2"/>
  <c r="F10" i="2"/>
  <c r="E10" i="2"/>
  <c r="D10" i="2"/>
  <c r="N9" i="2"/>
  <c r="M9" i="2"/>
  <c r="L9" i="2"/>
  <c r="K9" i="2"/>
  <c r="J9" i="2"/>
  <c r="I9" i="2"/>
  <c r="H9" i="2"/>
  <c r="G9" i="2"/>
  <c r="F9" i="2"/>
  <c r="E9" i="2"/>
  <c r="D9" i="2"/>
  <c r="N8" i="2"/>
  <c r="M8" i="2"/>
  <c r="L8" i="2"/>
  <c r="K8" i="2"/>
  <c r="J8" i="2"/>
  <c r="I8" i="2"/>
  <c r="H8" i="2"/>
  <c r="G8" i="2"/>
  <c r="F8" i="2"/>
  <c r="E8" i="2"/>
  <c r="D8" i="2"/>
  <c r="N7" i="2"/>
  <c r="M7" i="2"/>
  <c r="L7" i="2"/>
  <c r="K7" i="2"/>
  <c r="J7" i="2"/>
  <c r="I7" i="2"/>
  <c r="H7" i="2"/>
  <c r="G7" i="2"/>
  <c r="F7" i="2"/>
  <c r="E7" i="2"/>
  <c r="D7" i="2"/>
  <c r="C11" i="2"/>
  <c r="C10" i="2"/>
  <c r="C9" i="2"/>
  <c r="C8" i="2"/>
  <c r="N46" i="2"/>
  <c r="M46" i="2"/>
  <c r="L46" i="2"/>
  <c r="K46" i="2"/>
  <c r="J46" i="2"/>
  <c r="I46" i="2"/>
  <c r="H46" i="2"/>
  <c r="G46" i="2"/>
  <c r="F46" i="2"/>
  <c r="E46" i="2"/>
  <c r="D46" i="2"/>
  <c r="N45" i="2"/>
  <c r="M45" i="2"/>
  <c r="L45" i="2"/>
  <c r="K45" i="2"/>
  <c r="J45" i="2"/>
  <c r="I45" i="2"/>
  <c r="H45" i="2"/>
  <c r="G45" i="2"/>
  <c r="F45" i="2"/>
  <c r="E45" i="2"/>
  <c r="D45" i="2"/>
  <c r="N44" i="2"/>
  <c r="M44" i="2"/>
  <c r="L44" i="2"/>
  <c r="K44" i="2"/>
  <c r="J44" i="2"/>
  <c r="I44" i="2"/>
  <c r="H44" i="2"/>
  <c r="G44" i="2"/>
  <c r="F44" i="2"/>
  <c r="E44" i="2"/>
  <c r="D44" i="2"/>
  <c r="N43" i="2"/>
  <c r="M43" i="2"/>
  <c r="L43" i="2"/>
  <c r="K43" i="2"/>
  <c r="J43" i="2"/>
  <c r="I43" i="2"/>
  <c r="H43" i="2"/>
  <c r="G43" i="2"/>
  <c r="F43" i="2"/>
  <c r="E43" i="2"/>
  <c r="D43" i="2"/>
  <c r="N42" i="2"/>
  <c r="M42" i="2"/>
  <c r="L42" i="2"/>
  <c r="K42" i="2"/>
  <c r="J42" i="2"/>
  <c r="I42" i="2"/>
  <c r="H42" i="2"/>
  <c r="G42" i="2"/>
  <c r="F42" i="2"/>
  <c r="E42" i="2"/>
  <c r="D42" i="2"/>
  <c r="N41" i="2"/>
  <c r="M41" i="2"/>
  <c r="L41" i="2"/>
  <c r="K41" i="2"/>
  <c r="J41" i="2"/>
  <c r="I41" i="2"/>
  <c r="H41" i="2"/>
  <c r="G41" i="2"/>
  <c r="F41" i="2"/>
  <c r="E41" i="2"/>
  <c r="D41" i="2"/>
  <c r="C46" i="2"/>
  <c r="C45" i="2"/>
  <c r="C44" i="2"/>
  <c r="C43" i="2"/>
  <c r="C42" i="2"/>
  <c r="C41" i="2"/>
  <c r="N37" i="2"/>
  <c r="M37" i="2"/>
  <c r="L37" i="2"/>
  <c r="K37" i="2"/>
  <c r="J37" i="2"/>
  <c r="I37" i="2"/>
  <c r="H37" i="2"/>
  <c r="G37" i="2"/>
  <c r="F37" i="2"/>
  <c r="E37" i="2"/>
  <c r="D37" i="2"/>
  <c r="N36" i="2"/>
  <c r="M36" i="2"/>
  <c r="L36" i="2"/>
  <c r="K36" i="2"/>
  <c r="J36" i="2"/>
  <c r="I36" i="2"/>
  <c r="H36" i="2"/>
  <c r="G36" i="2"/>
  <c r="F36" i="2"/>
  <c r="E36" i="2"/>
  <c r="D36" i="2"/>
  <c r="N35" i="2"/>
  <c r="M35" i="2"/>
  <c r="L35" i="2"/>
  <c r="K35" i="2"/>
  <c r="J35" i="2"/>
  <c r="I35" i="2"/>
  <c r="H35" i="2"/>
  <c r="G35" i="2"/>
  <c r="F35" i="2"/>
  <c r="E35" i="2"/>
  <c r="D35" i="2"/>
  <c r="N34" i="2"/>
  <c r="M34" i="2"/>
  <c r="L34" i="2"/>
  <c r="K34" i="2"/>
  <c r="J34" i="2"/>
  <c r="I34" i="2"/>
  <c r="H34" i="2"/>
  <c r="G34" i="2"/>
  <c r="F34" i="2"/>
  <c r="E34" i="2"/>
  <c r="D34" i="2"/>
  <c r="N33" i="2"/>
  <c r="M33" i="2"/>
  <c r="L33" i="2"/>
  <c r="K33" i="2"/>
  <c r="J33" i="2"/>
  <c r="I33" i="2"/>
  <c r="H33" i="2"/>
  <c r="G33" i="2"/>
  <c r="F33" i="2"/>
  <c r="E33" i="2"/>
  <c r="D33" i="2"/>
  <c r="C37" i="2"/>
  <c r="C36" i="2"/>
  <c r="C35" i="2"/>
  <c r="C34" i="2"/>
  <c r="C33" i="2"/>
  <c r="N29" i="2"/>
  <c r="M29" i="2"/>
  <c r="L29" i="2"/>
  <c r="N28" i="2"/>
  <c r="M28" i="2"/>
  <c r="L28" i="2"/>
  <c r="N27" i="2"/>
  <c r="M27" i="2"/>
  <c r="L27" i="2"/>
  <c r="N26" i="2"/>
  <c r="M26" i="2"/>
  <c r="L26" i="2"/>
  <c r="N25" i="2"/>
  <c r="M25" i="2"/>
  <c r="L25" i="2"/>
  <c r="N24" i="2"/>
  <c r="M24" i="2"/>
  <c r="N23" i="2"/>
  <c r="M23" i="2"/>
  <c r="L24" i="2"/>
  <c r="L23" i="2"/>
  <c r="K29" i="2"/>
  <c r="K28" i="2"/>
  <c r="K27" i="2"/>
  <c r="K26" i="2"/>
  <c r="K25" i="2"/>
  <c r="K24" i="2"/>
  <c r="K23" i="2"/>
  <c r="J29" i="2"/>
  <c r="J28" i="2"/>
  <c r="J27" i="2"/>
  <c r="J26" i="2"/>
  <c r="J25" i="2"/>
  <c r="J24" i="2"/>
  <c r="J23" i="2"/>
  <c r="I29" i="2"/>
  <c r="I28" i="2"/>
  <c r="I27" i="2"/>
  <c r="I26" i="2"/>
  <c r="I25" i="2"/>
  <c r="I24" i="2"/>
  <c r="I23" i="2"/>
  <c r="H29" i="2"/>
  <c r="H28" i="2"/>
  <c r="H27" i="2"/>
  <c r="H26" i="2"/>
  <c r="H25" i="2"/>
  <c r="H24" i="2"/>
  <c r="H23" i="2"/>
  <c r="G29" i="2"/>
  <c r="G28" i="2"/>
  <c r="G27" i="2"/>
  <c r="G26" i="2"/>
  <c r="G25" i="2"/>
  <c r="G24" i="2"/>
  <c r="G23" i="2"/>
  <c r="F29" i="2"/>
  <c r="F28" i="2"/>
  <c r="F27" i="2"/>
  <c r="F26" i="2"/>
  <c r="F25" i="2"/>
  <c r="F24" i="2"/>
  <c r="F23" i="2"/>
  <c r="E29" i="2"/>
  <c r="E28" i="2"/>
  <c r="E27" i="2"/>
  <c r="E26" i="2"/>
  <c r="E25" i="2"/>
  <c r="E24" i="2"/>
  <c r="E23" i="2"/>
  <c r="D29" i="2"/>
  <c r="D28" i="2"/>
  <c r="D27" i="2"/>
  <c r="D26" i="2"/>
  <c r="D25" i="2"/>
  <c r="D24" i="2"/>
  <c r="D23" i="2"/>
  <c r="C29" i="2"/>
  <c r="C28" i="2"/>
  <c r="C27" i="2"/>
  <c r="C26" i="2"/>
  <c r="C25" i="2"/>
  <c r="C24" i="2"/>
  <c r="C23" i="2"/>
  <c r="N129" i="1"/>
  <c r="M129" i="1"/>
  <c r="L129" i="1"/>
  <c r="K129" i="1"/>
  <c r="J129" i="1"/>
  <c r="I129" i="1"/>
  <c r="H129" i="1"/>
  <c r="G129" i="1"/>
  <c r="F129" i="1"/>
  <c r="E129" i="1"/>
  <c r="D129" i="1"/>
  <c r="C129" i="1"/>
  <c r="N96" i="1"/>
  <c r="M96" i="1"/>
  <c r="L96" i="1"/>
  <c r="K96" i="1"/>
  <c r="J96" i="1"/>
  <c r="I96" i="1"/>
  <c r="H96" i="1"/>
  <c r="G96" i="1"/>
  <c r="F96" i="1"/>
  <c r="E96" i="1"/>
  <c r="D96" i="1"/>
  <c r="C96" i="1"/>
  <c r="N58" i="1"/>
  <c r="M58" i="1"/>
  <c r="L58" i="1"/>
  <c r="K58" i="1"/>
  <c r="J58" i="1"/>
  <c r="I58" i="1"/>
  <c r="H58" i="1"/>
  <c r="G58" i="1"/>
  <c r="F58" i="1"/>
  <c r="E58" i="1"/>
  <c r="D58" i="1"/>
  <c r="C58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N17" i="1"/>
  <c r="M17" i="1"/>
  <c r="M13" i="2"/>
  <c r="L17" i="1"/>
  <c r="L13" i="2"/>
  <c r="K17" i="1"/>
  <c r="J17" i="1"/>
  <c r="I17" i="1"/>
  <c r="H17" i="1"/>
  <c r="G17" i="1"/>
  <c r="F17" i="1"/>
  <c r="F13" i="2"/>
  <c r="E17" i="1"/>
  <c r="E13" i="2"/>
  <c r="D17" i="1"/>
  <c r="D13" i="2"/>
  <c r="C17" i="1"/>
  <c r="C97" i="1" s="1"/>
  <c r="J13" i="2"/>
  <c r="I13" i="2"/>
  <c r="K13" i="2"/>
  <c r="N13" i="2"/>
  <c r="G13" i="2"/>
  <c r="H13" i="2"/>
  <c r="I59" i="1"/>
  <c r="I97" i="1"/>
  <c r="E130" i="1"/>
  <c r="I130" i="1"/>
  <c r="M130" i="1"/>
  <c r="E145" i="1"/>
  <c r="E59" i="1"/>
  <c r="M59" i="1"/>
  <c r="C145" i="1"/>
  <c r="G145" i="1"/>
  <c r="K145" i="1"/>
  <c r="G59" i="1"/>
  <c r="K59" i="1"/>
  <c r="G97" i="1"/>
  <c r="K97" i="1"/>
  <c r="G130" i="1"/>
  <c r="K130" i="1"/>
  <c r="I145" i="1"/>
  <c r="E97" i="1"/>
  <c r="D145" i="1"/>
  <c r="H145" i="1"/>
  <c r="L145" i="1"/>
  <c r="D59" i="1"/>
  <c r="H59" i="1"/>
  <c r="L59" i="1"/>
  <c r="D97" i="1"/>
  <c r="H97" i="1"/>
  <c r="L97" i="1"/>
  <c r="D130" i="1"/>
  <c r="H130" i="1"/>
  <c r="L130" i="1"/>
  <c r="M145" i="1"/>
  <c r="M97" i="1"/>
  <c r="F145" i="1"/>
  <c r="J145" i="1"/>
  <c r="N145" i="1"/>
  <c r="F59" i="1"/>
  <c r="J59" i="1"/>
  <c r="N59" i="1"/>
  <c r="F97" i="1"/>
  <c r="J97" i="1"/>
  <c r="N97" i="1"/>
  <c r="F130" i="1"/>
  <c r="J130" i="1"/>
  <c r="N130" i="1"/>
  <c r="C59" i="1" l="1"/>
  <c r="C130" i="1"/>
  <c r="C7" i="2"/>
  <c r="C13" i="2" s="1"/>
  <c r="C15" i="2" s="1"/>
  <c r="D15" i="2" s="1"/>
  <c r="E15" i="2" s="1"/>
  <c r="F15" i="2" s="1"/>
  <c r="G15" i="2" s="1"/>
  <c r="H15" i="2" s="1"/>
  <c r="I15" i="2" s="1"/>
  <c r="J15" i="2" s="1"/>
  <c r="K15" i="2" s="1"/>
  <c r="L15" i="2" s="1"/>
  <c r="M15" i="2" s="1"/>
  <c r="N15" i="2" s="1"/>
</calcChain>
</file>

<file path=xl/sharedStrings.xml><?xml version="1.0" encoding="utf-8"?>
<sst xmlns="http://schemas.openxmlformats.org/spreadsheetml/2006/main" count="182" uniqueCount="117">
  <si>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</si>
  <si>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</si>
  <si>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</si>
  <si>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</si>
  <si>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</si>
  <si>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</si>
  <si>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</si>
  <si>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</si>
  <si>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</si>
  <si>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</si>
  <si>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</si>
  <si>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</si>
  <si>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</si>
  <si>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Receitas</t>
  </si>
  <si>
    <t>Aluguel</t>
  </si>
  <si>
    <t>Pensão</t>
  </si>
  <si>
    <t>Horas extras</t>
  </si>
  <si>
    <t>13º salário</t>
  </si>
  <si>
    <t>Férias</t>
  </si>
  <si>
    <t>Outros</t>
  </si>
  <si>
    <t>Investimentos</t>
  </si>
  <si>
    <t>Previdência privada</t>
  </si>
  <si>
    <t>% sobre Receita</t>
  </si>
  <si>
    <t>Habitação</t>
  </si>
  <si>
    <t>Condomínio</t>
  </si>
  <si>
    <t>Transporte</t>
  </si>
  <si>
    <t>Prestação do carro</t>
  </si>
  <si>
    <t>Seguro do carro</t>
  </si>
  <si>
    <t>Estacionamento</t>
  </si>
  <si>
    <t>Saúde</t>
  </si>
  <si>
    <t>Seguro saúde</t>
  </si>
  <si>
    <t>Plano de saúde</t>
  </si>
  <si>
    <t>Educação</t>
  </si>
  <si>
    <t>Impostos</t>
  </si>
  <si>
    <t>IPTU</t>
  </si>
  <si>
    <t>IPVA</t>
  </si>
  <si>
    <t>Seguro de vida</t>
  </si>
  <si>
    <t>Água</t>
  </si>
  <si>
    <t>Telefone</t>
  </si>
  <si>
    <t>Telefone Celular</t>
  </si>
  <si>
    <t>Gás</t>
  </si>
  <si>
    <t>Internet</t>
  </si>
  <si>
    <t>Metrô</t>
  </si>
  <si>
    <t>Ônibus</t>
  </si>
  <si>
    <t>Combustível</t>
  </si>
  <si>
    <t>Alimentação</t>
  </si>
  <si>
    <t>Supermercado</t>
  </si>
  <si>
    <t>Feira</t>
  </si>
  <si>
    <t>Padaria</t>
  </si>
  <si>
    <t>Medicamentos</t>
  </si>
  <si>
    <t>Cuidados pessoais</t>
  </si>
  <si>
    <t>Cabeleireiro</t>
  </si>
  <si>
    <t>Manicure</t>
  </si>
  <si>
    <t>Esteticista</t>
  </si>
  <si>
    <t>Academia</t>
  </si>
  <si>
    <t>Clube</t>
  </si>
  <si>
    <t>Médico</t>
  </si>
  <si>
    <t>Dentista</t>
  </si>
  <si>
    <t>Hospital</t>
  </si>
  <si>
    <t>Manutenção/ prevenção</t>
  </si>
  <si>
    <t>Carro</t>
  </si>
  <si>
    <t>Casa</t>
  </si>
  <si>
    <t>Material escolar</t>
  </si>
  <si>
    <t>Uniforme</t>
  </si>
  <si>
    <t>Lazer</t>
  </si>
  <si>
    <t>Viagens</t>
  </si>
  <si>
    <t>Cinema/teatro</t>
  </si>
  <si>
    <t>Restaurantes/bares</t>
  </si>
  <si>
    <t>Vestuário</t>
  </si>
  <si>
    <t>Roupas</t>
  </si>
  <si>
    <t>Calçados</t>
  </si>
  <si>
    <t>Acessórios</t>
  </si>
  <si>
    <t>Presentes</t>
  </si>
  <si>
    <t>Receita</t>
  </si>
  <si>
    <t>Despesas Fixas</t>
  </si>
  <si>
    <t>Despesas Variáveis</t>
  </si>
  <si>
    <t>Despesas Extras</t>
  </si>
  <si>
    <t>INSS</t>
  </si>
  <si>
    <t>Aposentadoria Complementar</t>
  </si>
  <si>
    <t>Aluguéis</t>
  </si>
  <si>
    <t>Total de Receitas</t>
  </si>
  <si>
    <t>Total de Despesas Fixas</t>
  </si>
  <si>
    <t>Total de Despesas Variáveis</t>
  </si>
  <si>
    <t>Total de Despesas Extras</t>
  </si>
  <si>
    <t>Total de Investimentos</t>
  </si>
  <si>
    <t>Consolidado</t>
  </si>
  <si>
    <t>Saldo no mês</t>
  </si>
  <si>
    <t>Saldo acumulado</t>
  </si>
  <si>
    <t>Planilha de Orçamento Familiar</t>
  </si>
  <si>
    <t>Salário / adiantamento</t>
  </si>
  <si>
    <t>Outras Receitas</t>
  </si>
  <si>
    <t>Refeição fora de casa</t>
  </si>
  <si>
    <t>Prestação do imóvel</t>
  </si>
  <si>
    <t>Seguro do imóvel</t>
  </si>
  <si>
    <t>Energia elétrica</t>
  </si>
  <si>
    <t>TV a cabo</t>
  </si>
  <si>
    <t>Serviço de limpeza (diarista / mensalista)</t>
  </si>
  <si>
    <t>Matrícula / mensalidade Colégio</t>
  </si>
  <si>
    <t>Matrícula / mensalidade Faculdade</t>
  </si>
  <si>
    <t>Matrícula / mensalidade Curso</t>
  </si>
  <si>
    <t>Transporte escolar</t>
  </si>
  <si>
    <t>Animal de Estimação</t>
  </si>
  <si>
    <t>Ração</t>
  </si>
  <si>
    <t>Banho / tosa</t>
  </si>
  <si>
    <t>Veterinário</t>
  </si>
  <si>
    <t>Pedágio</t>
  </si>
  <si>
    <t>Livros</t>
  </si>
  <si>
    <t>Locadora DVD / serviço online</t>
  </si>
  <si>
    <t>Investimentos e serviços financeiros</t>
  </si>
  <si>
    <t>Juros Cheque especial</t>
  </si>
  <si>
    <t>Tarifas bancárias</t>
  </si>
  <si>
    <t>Imposto de renda a pagar</t>
  </si>
  <si>
    <t>Aplicações em Ações</t>
  </si>
  <si>
    <t>Aplicações em Tesouro Direto</t>
  </si>
  <si>
    <t>Aplicações em Renda fixa</t>
  </si>
  <si>
    <t>Pagamento de Empréstimos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</si>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</sst>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 &quot;#,##0.00"/>
  </numFmts>
  <fonts count="25" x14ac:knownFonts="1">
    <font>
      <sz val="11"/>
      <color theme="1"/>
      <name val="Calibri"/>
      <family val="2"/>
      <scheme val="minor"/>
    </font>
    <font>
      <b/>
      <sz val="14"/>
      <name val="Myriad Pro"/>
      <family val="2"/>
    </font>
    <font>
      <sz val="14"/>
      <name val="Myriad Pro"/>
      <family val="2"/>
    </font>
    <font>
      <sz val="10"/>
      <name val="Myriad Pro"/>
      <family val="2"/>
    </font>
    <font>
      <b/>
      <sz val="10"/>
      <name val="Myriad Pro"/>
      <family val="2"/>
    </font>
    <font>
      <b/>
      <sz val="14"/>
      <color indexed="9"/>
      <name val="Myriad Pro"/>
      <family val="2"/>
    </font>
    <font>
      <sz val="12"/>
      <name val="Myriad Pro"/>
      <family val="2"/>
    </font>
    <font>
      <sz val="12"/>
      <name val="Myriad Pro"/>
      <family val="2"/>
    </font>
    <font>
      <b/>
      <sz val="12"/>
      <name val="Myriad Pro"/>
      <family val="2"/>
    </font>
    <font>
      <b/>
      <sz val="16"/>
      <name val="Tahoma"/>
      <family val="2"/>
    </font>
    <font>
      <sz val="11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6"/>
      <name val="Verdana"/>
      <family val="2"/>
    </font>
    <font>
      <sz val="10"/>
      <name val="Myriad Pro"/>
      <family val="2"/>
    </font>
    <font>
      <b/>
      <sz val="10"/>
      <color indexed="23"/>
      <name val="Myriad Pro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20"/>
      <color rgb="FF0070C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AD1A8"/>
        <bgColor indexed="64"/>
      </patternFill>
    </fill>
    <fill>
      <patternFill patternType="solid">
        <fgColor rgb="FFFFAA8F"/>
        <bgColor indexed="64"/>
      </patternFill>
    </fill>
    <fill>
      <patternFill patternType="solid">
        <fgColor rgb="FFFFC1C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BF3D8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145">
    <xf numFmtId="0" fontId="0" fillId="0" borderId="0" xfId="0"/>
    <xf numFmtId="0" fontId="2" fillId="2" borderId="2" xfId="0" applyFont="1" applyFill="1" applyBorder="1" applyAlignment="1">
      <alignment horizontal="center"/>
    </xf>
    <xf numFmtId="0" fontId="19" fillId="0" borderId="0" xfId="0" applyFont="1"/>
    <xf numFmtId="0" fontId="1" fillId="2" borderId="2" xfId="0" applyFont="1" applyFill="1" applyBorder="1" applyAlignment="1">
      <alignment horizontal="left"/>
    </xf>
    <xf numFmtId="0" fontId="7" fillId="3" borderId="0" xfId="0" applyFont="1" applyFill="1"/>
    <xf numFmtId="0" fontId="9" fillId="3" borderId="0" xfId="0" applyFont="1" applyFill="1"/>
    <xf numFmtId="0" fontId="10" fillId="4" borderId="0" xfId="0" applyFont="1" applyFill="1"/>
    <xf numFmtId="0" fontId="9" fillId="4" borderId="0" xfId="0" applyFont="1" applyFill="1"/>
    <xf numFmtId="0" fontId="14" fillId="4" borderId="0" xfId="0" applyFont="1" applyFill="1"/>
    <xf numFmtId="0" fontId="10" fillId="5" borderId="0" xfId="0" applyFont="1" applyFill="1"/>
    <xf numFmtId="0" fontId="15" fillId="5" borderId="0" xfId="0" applyFont="1" applyFill="1"/>
    <xf numFmtId="0" fontId="14" fillId="5" borderId="8" xfId="0" applyFont="1" applyFill="1" applyBorder="1" applyAlignment="1">
      <alignment horizontal="left" vertical="center"/>
    </xf>
    <xf numFmtId="0" fontId="0" fillId="6" borderId="0" xfId="0" applyFill="1"/>
    <xf numFmtId="0" fontId="19" fillId="6" borderId="0" xfId="0" applyFont="1" applyFill="1"/>
    <xf numFmtId="0" fontId="2" fillId="6" borderId="0" xfId="0" applyFont="1" applyFill="1"/>
    <xf numFmtId="0" fontId="3" fillId="6" borderId="0" xfId="0" applyFont="1" applyFill="1"/>
    <xf numFmtId="0" fontId="10" fillId="6" borderId="0" xfId="0" applyFont="1" applyFill="1"/>
    <xf numFmtId="164" fontId="3" fillId="6" borderId="0" xfId="0" applyNumberFormat="1" applyFont="1" applyFill="1"/>
    <xf numFmtId="0" fontId="5" fillId="6" borderId="0" xfId="0" applyFont="1" applyFill="1" applyAlignment="1">
      <alignment horizontal="left" vertical="center"/>
    </xf>
    <xf numFmtId="0" fontId="7" fillId="6" borderId="0" xfId="0" applyFont="1" applyFill="1"/>
    <xf numFmtId="0" fontId="5" fillId="7" borderId="0" xfId="0" applyFont="1" applyFill="1" applyAlignment="1">
      <alignment horizontal="left" vertical="center"/>
    </xf>
    <xf numFmtId="0" fontId="5" fillId="6" borderId="9" xfId="0" applyFont="1" applyFill="1" applyBorder="1" applyAlignment="1">
      <alignment horizontal="left" vertical="center"/>
    </xf>
    <xf numFmtId="0" fontId="10" fillId="6" borderId="9" xfId="0" applyFont="1" applyFill="1" applyBorder="1"/>
    <xf numFmtId="0" fontId="3" fillId="8" borderId="0" xfId="0" applyFont="1" applyFill="1"/>
    <xf numFmtId="0" fontId="7" fillId="8" borderId="0" xfId="0" applyFont="1" applyFill="1"/>
    <xf numFmtId="164" fontId="4" fillId="8" borderId="0" xfId="0" applyNumberFormat="1" applyFont="1" applyFill="1" applyAlignment="1">
      <alignment horizontal="center"/>
    </xf>
    <xf numFmtId="0" fontId="9" fillId="8" borderId="0" xfId="0" applyFont="1" applyFill="1"/>
    <xf numFmtId="0" fontId="0" fillId="8" borderId="0" xfId="0" applyFill="1"/>
    <xf numFmtId="0" fontId="5" fillId="8" borderId="0" xfId="0" applyFont="1" applyFill="1" applyAlignment="1">
      <alignment horizontal="left" vertical="center"/>
    </xf>
    <xf numFmtId="0" fontId="10" fillId="8" borderId="10" xfId="0" applyFont="1" applyFill="1" applyBorder="1"/>
    <xf numFmtId="0" fontId="14" fillId="7" borderId="10" xfId="0" applyFont="1" applyFill="1" applyBorder="1"/>
    <xf numFmtId="0" fontId="10" fillId="8" borderId="11" xfId="0" applyFont="1" applyFill="1" applyBorder="1"/>
    <xf numFmtId="164" fontId="20" fillId="8" borderId="11" xfId="0" applyNumberFormat="1" applyFont="1" applyFill="1" applyBorder="1" applyAlignment="1">
      <alignment horizontal="right"/>
    </xf>
    <xf numFmtId="0" fontId="16" fillId="6" borderId="0" xfId="0" applyFont="1" applyFill="1" applyAlignment="1">
      <alignment vertical="center"/>
    </xf>
    <xf numFmtId="0" fontId="21" fillId="6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3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0" fillId="0" borderId="0" xfId="0" applyAlignment="1">
      <alignment vertical="center"/>
    </xf>
    <xf numFmtId="0" fontId="13" fillId="6" borderId="0" xfId="0" applyFont="1" applyFill="1" applyAlignment="1">
      <alignment vertical="center"/>
    </xf>
    <xf numFmtId="0" fontId="20" fillId="6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2" fillId="6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164" fontId="22" fillId="8" borderId="12" xfId="0" applyNumberFormat="1" applyFont="1" applyFill="1" applyBorder="1" applyAlignment="1">
      <alignment horizontal="right"/>
    </xf>
    <xf numFmtId="164" fontId="23" fillId="7" borderId="12" xfId="0" applyNumberFormat="1" applyFont="1" applyFill="1" applyBorder="1" applyAlignment="1">
      <alignment horizontal="right"/>
    </xf>
    <xf numFmtId="164" fontId="23" fillId="7" borderId="13" xfId="0" applyNumberFormat="1" applyFont="1" applyFill="1" applyBorder="1" applyAlignment="1">
      <alignment horizontal="right"/>
    </xf>
    <xf numFmtId="164" fontId="17" fillId="6" borderId="9" xfId="0" applyNumberFormat="1" applyFont="1" applyFill="1" applyBorder="1" applyAlignment="1">
      <alignment horizontal="right"/>
    </xf>
    <xf numFmtId="164" fontId="22" fillId="3" borderId="0" xfId="0" applyNumberFormat="1" applyFont="1" applyFill="1"/>
    <xf numFmtId="164" fontId="22" fillId="4" borderId="0" xfId="0" applyNumberFormat="1" applyFont="1" applyFill="1"/>
    <xf numFmtId="164" fontId="22" fillId="4" borderId="8" xfId="0" applyNumberFormat="1" applyFont="1" applyFill="1" applyBorder="1"/>
    <xf numFmtId="164" fontId="22" fillId="5" borderId="0" xfId="0" applyNumberFormat="1" applyFont="1" applyFill="1"/>
    <xf numFmtId="164" fontId="22" fillId="5" borderId="8" xfId="0" applyNumberFormat="1" applyFont="1" applyFill="1" applyBorder="1"/>
    <xf numFmtId="0" fontId="14" fillId="3" borderId="11" xfId="0" applyFont="1" applyFill="1" applyBorder="1" applyAlignment="1">
      <alignment horizontal="left" vertical="center"/>
    </xf>
    <xf numFmtId="0" fontId="14" fillId="5" borderId="11" xfId="0" applyFont="1" applyFill="1" applyBorder="1" applyAlignment="1">
      <alignment horizontal="left" vertical="center"/>
    </xf>
    <xf numFmtId="164" fontId="22" fillId="5" borderId="11" xfId="0" applyNumberFormat="1" applyFont="1" applyFill="1" applyBorder="1"/>
    <xf numFmtId="0" fontId="14" fillId="5" borderId="11" xfId="0" applyFont="1" applyFill="1" applyBorder="1" applyAlignment="1">
      <alignment horizontal="left" vertical="center" wrapText="1"/>
    </xf>
    <xf numFmtId="0" fontId="14" fillId="3" borderId="8" xfId="0" applyFont="1" applyFill="1" applyBorder="1" applyAlignment="1">
      <alignment horizontal="left" vertical="center"/>
    </xf>
    <xf numFmtId="0" fontId="24" fillId="6" borderId="0" xfId="0" applyFont="1" applyFill="1"/>
    <xf numFmtId="164" fontId="22" fillId="9" borderId="1" xfId="0" applyNumberFormat="1" applyFont="1" applyFill="1" applyBorder="1" applyAlignment="1" applyProtection="1">
      <alignment horizontal="right"/>
      <protection locked="0"/>
    </xf>
    <xf numFmtId="164" fontId="22" fillId="9" borderId="3" xfId="0" applyNumberFormat="1" applyFont="1" applyFill="1" applyBorder="1" applyAlignment="1" applyProtection="1">
      <alignment horizontal="right"/>
      <protection locked="0"/>
    </xf>
    <xf numFmtId="164" fontId="22" fillId="3" borderId="12" xfId="0" applyNumberFormat="1" applyFont="1" applyFill="1" applyBorder="1" applyProtection="1">
      <protection locked="0"/>
    </xf>
    <xf numFmtId="164" fontId="22" fillId="3" borderId="13" xfId="0" applyNumberFormat="1" applyFont="1" applyFill="1" applyBorder="1" applyProtection="1">
      <protection locked="0"/>
    </xf>
    <xf numFmtId="164" fontId="22" fillId="3" borderId="0" xfId="0" applyNumberFormat="1" applyFont="1" applyFill="1" applyProtection="1">
      <protection locked="0"/>
    </xf>
    <xf numFmtId="164" fontId="22" fillId="4" borderId="0" xfId="0" applyNumberFormat="1" applyFont="1" applyFill="1" applyProtection="1">
      <protection locked="0"/>
    </xf>
    <xf numFmtId="164" fontId="22" fillId="4" borderId="8" xfId="0" applyNumberFormat="1" applyFont="1" applyFill="1" applyBorder="1" applyProtection="1">
      <protection locked="0"/>
    </xf>
    <xf numFmtId="164" fontId="22" fillId="4" borderId="12" xfId="0" applyNumberFormat="1" applyFont="1" applyFill="1" applyBorder="1" applyProtection="1">
      <protection locked="0"/>
    </xf>
    <xf numFmtId="164" fontId="22" fillId="4" borderId="13" xfId="0" applyNumberFormat="1" applyFont="1" applyFill="1" applyBorder="1" applyProtection="1">
      <protection locked="0"/>
    </xf>
    <xf numFmtId="164" fontId="22" fillId="5" borderId="8" xfId="0" applyNumberFormat="1" applyFont="1" applyFill="1" applyBorder="1" applyProtection="1">
      <protection locked="0"/>
    </xf>
    <xf numFmtId="164" fontId="22" fillId="5" borderId="12" xfId="0" applyNumberFormat="1" applyFont="1" applyFill="1" applyBorder="1" applyProtection="1">
      <protection locked="0"/>
    </xf>
    <xf numFmtId="164" fontId="22" fillId="5" borderId="13" xfId="0" applyNumberFormat="1" applyFont="1" applyFill="1" applyBorder="1" applyProtection="1">
      <protection locked="0"/>
    </xf>
    <xf numFmtId="164" fontId="22" fillId="5" borderId="9" xfId="0" applyNumberFormat="1" applyFont="1" applyFill="1" applyBorder="1" applyProtection="1">
      <protection locked="0"/>
    </xf>
    <xf numFmtId="164" fontId="22" fillId="5" borderId="0" xfId="0" applyNumberFormat="1" applyFont="1" applyFill="1" applyProtection="1">
      <protection locked="0"/>
    </xf>
    <xf numFmtId="164" fontId="23" fillId="10" borderId="0" xfId="0" applyNumberFormat="1" applyFont="1" applyFill="1" applyAlignment="1" applyProtection="1">
      <alignment horizontal="center"/>
      <protection locked="0"/>
    </xf>
    <xf numFmtId="164" fontId="22" fillId="10" borderId="12" xfId="0" applyNumberFormat="1" applyFont="1" applyFill="1" applyBorder="1" applyAlignment="1" applyProtection="1">
      <alignment horizontal="right"/>
      <protection locked="0"/>
    </xf>
    <xf numFmtId="164" fontId="22" fillId="10" borderId="13" xfId="0" applyNumberFormat="1" applyFont="1" applyFill="1" applyBorder="1" applyAlignment="1" applyProtection="1">
      <alignment horizontal="right"/>
      <protection locked="0"/>
    </xf>
    <xf numFmtId="164" fontId="22" fillId="10" borderId="4" xfId="0" applyNumberFormat="1" applyFont="1" applyFill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9" borderId="0" xfId="0" applyFont="1" applyFill="1" applyProtection="1">
      <protection locked="0"/>
    </xf>
    <xf numFmtId="0" fontId="7" fillId="9" borderId="0" xfId="0" applyFont="1" applyFill="1" applyProtection="1">
      <protection locked="0"/>
    </xf>
    <xf numFmtId="164" fontId="4" fillId="9" borderId="0" xfId="0" applyNumberFormat="1" applyFont="1" applyFill="1" applyAlignment="1" applyProtection="1">
      <alignment horizontal="center"/>
      <protection locked="0"/>
    </xf>
    <xf numFmtId="0" fontId="9" fillId="9" borderId="0" xfId="0" applyFont="1" applyFill="1" applyProtection="1">
      <protection locked="0"/>
    </xf>
    <xf numFmtId="0" fontId="0" fillId="9" borderId="0" xfId="0" applyFill="1" applyProtection="1">
      <protection locked="0"/>
    </xf>
    <xf numFmtId="0" fontId="5" fillId="9" borderId="0" xfId="0" applyFont="1" applyFill="1" applyAlignment="1" applyProtection="1">
      <alignment horizontal="left" vertical="center"/>
      <protection locked="0"/>
    </xf>
    <xf numFmtId="0" fontId="10" fillId="9" borderId="5" xfId="0" applyFont="1" applyFill="1" applyBorder="1" applyProtection="1">
      <protection locked="0"/>
    </xf>
    <xf numFmtId="0" fontId="7" fillId="9" borderId="6" xfId="0" applyFont="1" applyFill="1" applyBorder="1" applyProtection="1">
      <protection locked="0"/>
    </xf>
    <xf numFmtId="164" fontId="22" fillId="9" borderId="6" xfId="0" applyNumberFormat="1" applyFont="1" applyFill="1" applyBorder="1" applyAlignment="1" applyProtection="1">
      <alignment horizontal="right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1" fillId="2" borderId="5" xfId="0" applyFont="1" applyFill="1" applyBorder="1" applyAlignment="1" applyProtection="1">
      <alignment vertical="center"/>
      <protection locked="0"/>
    </xf>
    <xf numFmtId="164" fontId="23" fillId="2" borderId="1" xfId="0" applyNumberFormat="1" applyFont="1" applyFill="1" applyBorder="1" applyAlignment="1" applyProtection="1">
      <alignment horizontal="right" vertical="center"/>
      <protection locked="0"/>
    </xf>
    <xf numFmtId="164" fontId="23" fillId="2" borderId="3" xfId="0" applyNumberFormat="1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Protection="1">
      <protection locked="0"/>
    </xf>
    <xf numFmtId="0" fontId="7" fillId="3" borderId="0" xfId="0" applyFont="1" applyFill="1" applyProtection="1">
      <protection locked="0"/>
    </xf>
    <xf numFmtId="0" fontId="6" fillId="3" borderId="0" xfId="0" applyFont="1" applyFill="1" applyProtection="1">
      <protection locked="0"/>
    </xf>
    <xf numFmtId="0" fontId="9" fillId="3" borderId="0" xfId="0" applyFont="1" applyFill="1" applyProtection="1"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14" fillId="3" borderId="0" xfId="0" applyFont="1" applyFill="1" applyAlignment="1" applyProtection="1">
      <alignment horizontal="left" vertical="center"/>
      <protection locked="0"/>
    </xf>
    <xf numFmtId="164" fontId="23" fillId="3" borderId="0" xfId="0" applyNumberFormat="1" applyFont="1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10" fillId="3" borderId="10" xfId="0" applyFont="1" applyFill="1" applyBorder="1" applyProtection="1">
      <protection locked="0"/>
    </xf>
    <xf numFmtId="0" fontId="4" fillId="3" borderId="0" xfId="0" applyFont="1" applyFill="1" applyAlignment="1" applyProtection="1">
      <alignment horizontal="left" vertical="center"/>
      <protection locked="0"/>
    </xf>
    <xf numFmtId="0" fontId="10" fillId="3" borderId="0" xfId="0" applyFont="1" applyFill="1" applyProtection="1">
      <protection locked="0"/>
    </xf>
    <xf numFmtId="0" fontId="4" fillId="3" borderId="0" xfId="0" applyFont="1" applyFill="1" applyProtection="1">
      <protection locked="0"/>
    </xf>
    <xf numFmtId="164" fontId="20" fillId="3" borderId="10" xfId="0" applyNumberFormat="1" applyFont="1" applyFill="1" applyBorder="1" applyProtection="1"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164" fontId="23" fillId="2" borderId="0" xfId="0" applyNumberFormat="1" applyFont="1" applyFill="1" applyAlignment="1" applyProtection="1">
      <alignment vertical="center"/>
      <protection locked="0"/>
    </xf>
    <xf numFmtId="0" fontId="12" fillId="11" borderId="0" xfId="0" applyFont="1" applyFill="1" applyAlignment="1" applyProtection="1">
      <alignment horizontal="left" vertical="center"/>
      <protection locked="0"/>
    </xf>
    <xf numFmtId="9" fontId="23" fillId="11" borderId="0" xfId="1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Protection="1">
      <protection locked="0"/>
    </xf>
    <xf numFmtId="0" fontId="10" fillId="4" borderId="0" xfId="0" applyFont="1" applyFill="1" applyProtection="1">
      <protection locked="0"/>
    </xf>
    <xf numFmtId="0" fontId="9" fillId="4" borderId="0" xfId="0" applyFont="1" applyFill="1" applyProtection="1">
      <protection locked="0"/>
    </xf>
    <xf numFmtId="0" fontId="14" fillId="4" borderId="0" xfId="0" applyFont="1" applyFill="1" applyProtection="1">
      <protection locked="0"/>
    </xf>
    <xf numFmtId="0" fontId="12" fillId="4" borderId="8" xfId="0" applyFont="1" applyFill="1" applyBorder="1" applyAlignment="1" applyProtection="1">
      <alignment horizontal="left" vertical="center"/>
      <protection locked="0"/>
    </xf>
    <xf numFmtId="0" fontId="0" fillId="4" borderId="0" xfId="0" applyFill="1" applyProtection="1">
      <protection locked="0"/>
    </xf>
    <xf numFmtId="0" fontId="10" fillId="4" borderId="10" xfId="0" applyFont="1" applyFill="1" applyBorder="1" applyProtection="1">
      <protection locked="0"/>
    </xf>
    <xf numFmtId="0" fontId="4" fillId="4" borderId="0" xfId="0" applyFont="1" applyFill="1" applyAlignment="1" applyProtection="1">
      <alignment horizontal="left" vertical="center"/>
      <protection locked="0"/>
    </xf>
    <xf numFmtId="0" fontId="4" fillId="4" borderId="0" xfId="0" applyFont="1" applyFill="1" applyProtection="1"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0" fontId="14" fillId="2" borderId="5" xfId="0" applyFont="1" applyFill="1" applyBorder="1" applyAlignment="1" applyProtection="1">
      <alignment vertical="center"/>
      <protection locked="0"/>
    </xf>
    <xf numFmtId="164" fontId="23" fillId="2" borderId="1" xfId="0" applyNumberFormat="1" applyFont="1" applyFill="1" applyBorder="1" applyAlignment="1" applyProtection="1">
      <alignment vertical="center"/>
      <protection locked="0"/>
    </xf>
    <xf numFmtId="164" fontId="23" fillId="2" borderId="3" xfId="0" applyNumberFormat="1" applyFont="1" applyFill="1" applyBorder="1" applyAlignment="1" applyProtection="1">
      <alignment vertical="center"/>
      <protection locked="0"/>
    </xf>
    <xf numFmtId="0" fontId="3" fillId="5" borderId="0" xfId="0" applyFont="1" applyFill="1" applyProtection="1">
      <protection locked="0"/>
    </xf>
    <xf numFmtId="0" fontId="10" fillId="5" borderId="0" xfId="0" applyFont="1" applyFill="1" applyProtection="1">
      <protection locked="0"/>
    </xf>
    <xf numFmtId="0" fontId="15" fillId="5" borderId="0" xfId="0" applyFont="1" applyFill="1" applyProtection="1">
      <protection locked="0"/>
    </xf>
    <xf numFmtId="0" fontId="14" fillId="5" borderId="8" xfId="0" applyFont="1" applyFill="1" applyBorder="1" applyAlignment="1" applyProtection="1">
      <alignment horizontal="left" vertical="center"/>
      <protection locked="0"/>
    </xf>
    <xf numFmtId="0" fontId="0" fillId="5" borderId="0" xfId="0" applyFill="1" applyProtection="1">
      <protection locked="0"/>
    </xf>
    <xf numFmtId="0" fontId="10" fillId="5" borderId="10" xfId="0" applyFont="1" applyFill="1" applyBorder="1" applyProtection="1">
      <protection locked="0"/>
    </xf>
    <xf numFmtId="0" fontId="4" fillId="5" borderId="0" xfId="0" applyFont="1" applyFill="1" applyAlignment="1" applyProtection="1">
      <alignment horizontal="left" vertical="center"/>
      <protection locked="0"/>
    </xf>
    <xf numFmtId="0" fontId="10" fillId="5" borderId="9" xfId="0" applyFont="1" applyFill="1" applyBorder="1" applyProtection="1">
      <protection locked="0"/>
    </xf>
    <xf numFmtId="0" fontId="14" fillId="5" borderId="8" xfId="0" applyFont="1" applyFill="1" applyBorder="1" applyAlignment="1" applyProtection="1">
      <alignment horizontal="left" vertical="center" wrapText="1"/>
      <protection locked="0"/>
    </xf>
    <xf numFmtId="0" fontId="4" fillId="5" borderId="0" xfId="0" applyFont="1" applyFill="1" applyAlignment="1" applyProtection="1">
      <alignment horizontal="left" vertical="center" wrapText="1"/>
      <protection locked="0"/>
    </xf>
    <xf numFmtId="0" fontId="3" fillId="5" borderId="0" xfId="0" applyFont="1" applyFill="1" applyAlignment="1" applyProtection="1">
      <alignment horizontal="left" vertical="center"/>
      <protection locked="0"/>
    </xf>
    <xf numFmtId="0" fontId="3" fillId="10" borderId="0" xfId="0" applyFont="1" applyFill="1" applyProtection="1">
      <protection locked="0"/>
    </xf>
    <xf numFmtId="0" fontId="10" fillId="10" borderId="0" xfId="0" applyFont="1" applyFill="1" applyProtection="1">
      <protection locked="0"/>
    </xf>
    <xf numFmtId="164" fontId="22" fillId="10" borderId="0" xfId="0" applyNumberFormat="1" applyFont="1" applyFill="1" applyProtection="1">
      <protection locked="0"/>
    </xf>
    <xf numFmtId="0" fontId="9" fillId="10" borderId="0" xfId="0" applyFont="1" applyFill="1" applyProtection="1">
      <protection locked="0"/>
    </xf>
    <xf numFmtId="0" fontId="10" fillId="10" borderId="10" xfId="0" applyFont="1" applyFill="1" applyBorder="1" applyProtection="1">
      <protection locked="0"/>
    </xf>
    <xf numFmtId="0" fontId="10" fillId="10" borderId="4" xfId="0" applyFont="1" applyFill="1" applyBorder="1" applyProtection="1">
      <protection locked="0"/>
    </xf>
    <xf numFmtId="0" fontId="14" fillId="2" borderId="0" xfId="0" applyFont="1" applyFill="1" applyAlignment="1" applyProtection="1">
      <alignment vertical="center"/>
      <protection locked="0"/>
    </xf>
    <xf numFmtId="0" fontId="13" fillId="11" borderId="0" xfId="0" applyFont="1" applyFill="1" applyAlignment="1" applyProtection="1">
      <alignment vertical="center"/>
      <protection locked="0"/>
    </xf>
    <xf numFmtId="164" fontId="22" fillId="3" borderId="8" xfId="0" applyNumberFormat="1" applyFont="1" applyFill="1" applyBorder="1" applyAlignment="1">
      <alignment horizontal="right"/>
    </xf>
    <xf numFmtId="164" fontId="22" fillId="3" borderId="11" xfId="0" applyNumberFormat="1" applyFont="1" applyFill="1" applyBorder="1" applyAlignment="1">
      <alignment horizontal="right"/>
    </xf>
    <xf numFmtId="0" fontId="14" fillId="4" borderId="8" xfId="0" applyFont="1" applyFill="1" applyBorder="1" applyAlignment="1">
      <alignment horizontal="left" vertical="center"/>
    </xf>
    <xf numFmtId="164" fontId="22" fillId="9" borderId="1" xfId="0" quotePrefix="1" applyNumberFormat="1" applyFont="1" applyFill="1" applyBorder="1" applyAlignment="1" applyProtection="1">
      <alignment horizontal="right"/>
      <protection locked="0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Evolução</a:t>
            </a:r>
            <a:r>
              <a:rPr lang="pt-BR" baseline="0"/>
              <a:t> do Saldo Financeiro</a:t>
            </a:r>
            <a:endParaRPr lang="pt-BR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RESUMO!$C$4:$N$4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RESUMO!$C$13:$N$13</c:f>
              <c:numCache>
                <c:formatCode>"R$ "#,##0.00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EE-4D8D-ADA5-EF90B0E1D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138640"/>
        <c:axId val="1"/>
      </c:lineChart>
      <c:catAx>
        <c:axId val="138613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 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86138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DESPESAS POR CATEGORIA - AGO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188555440003962"/>
          <c:y val="0.18560173160173163"/>
          <c:w val="0.5171962328238382"/>
          <c:h val="0.7290494160866707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EFB4-40B2-A7EF-54DA9E85038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FB4-40B2-A7EF-54DA9E85038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FB4-40B2-A7EF-54DA9E85038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FB4-40B2-A7EF-54DA9E85038C}"/>
              </c:ext>
            </c:extLst>
          </c:dPt>
          <c:cat>
            <c:strRef>
              <c:f>RESUMO!$B$8:$B$11</c:f>
              <c:strCache>
                <c:ptCount val="4"/>
                <c:pt idx="0">
                  <c:v>Despesas Fixas</c:v>
                </c:pt>
                <c:pt idx="1">
                  <c:v>Despesas Variáveis</c:v>
                </c:pt>
                <c:pt idx="2">
                  <c:v>Despesas Extras</c:v>
                </c:pt>
                <c:pt idx="3">
                  <c:v>Investimentos</c:v>
                </c:pt>
              </c:strCache>
            </c:strRef>
          </c:cat>
          <c:val>
            <c:numRef>
              <c:f>RESUMO!$J$8:$J$11</c:f>
              <c:numCache>
                <c:formatCode>"R$ "#,##0.00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B4-40B2-A7EF-54DA9E850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7547179051598139"/>
          <c:y val="0.27854851476898723"/>
          <c:w val="0.29582577687993084"/>
          <c:h val="0.632248052326792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DESPESAS POR CATEGORIA - SET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188555440003962"/>
          <c:y val="0.18560173160173163"/>
          <c:w val="0.5171962328238382"/>
          <c:h val="0.7290494160866707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8BC1-4549-8CA3-E41D11ED026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BC1-4549-8CA3-E41D11ED026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BC1-4549-8CA3-E41D11ED026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BC1-4549-8CA3-E41D11ED0260}"/>
              </c:ext>
            </c:extLst>
          </c:dPt>
          <c:cat>
            <c:strRef>
              <c:f>RESUMO!$B$8:$B$11</c:f>
              <c:strCache>
                <c:ptCount val="4"/>
                <c:pt idx="0">
                  <c:v>Despesas Fixas</c:v>
                </c:pt>
                <c:pt idx="1">
                  <c:v>Despesas Variáveis</c:v>
                </c:pt>
                <c:pt idx="2">
                  <c:v>Despesas Extras</c:v>
                </c:pt>
                <c:pt idx="3">
                  <c:v>Investimentos</c:v>
                </c:pt>
              </c:strCache>
            </c:strRef>
          </c:cat>
          <c:val>
            <c:numRef>
              <c:f>RESUMO!$K$8:$K$11</c:f>
              <c:numCache>
                <c:formatCode>"R$ "#,##0.00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C1-4549-8CA3-E41D11ED0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7547175024174611"/>
          <c:y val="0.27854851476898723"/>
          <c:w val="0.31151202590904203"/>
          <c:h val="0.643304170312044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DESPESAS POR CATEGORIA - OUT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188555440003962"/>
          <c:y val="0.18560173160173163"/>
          <c:w val="0.5171962328238382"/>
          <c:h val="0.7290494160866707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7C51-403A-84FA-F8285745841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C51-403A-84FA-F8285745841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C51-403A-84FA-F8285745841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C51-403A-84FA-F82857458417}"/>
              </c:ext>
            </c:extLst>
          </c:dPt>
          <c:cat>
            <c:strRef>
              <c:f>RESUMO!$B$8:$B$11</c:f>
              <c:strCache>
                <c:ptCount val="4"/>
                <c:pt idx="0">
                  <c:v>Despesas Fixas</c:v>
                </c:pt>
                <c:pt idx="1">
                  <c:v>Despesas Variáveis</c:v>
                </c:pt>
                <c:pt idx="2">
                  <c:v>Despesas Extras</c:v>
                </c:pt>
                <c:pt idx="3">
                  <c:v>Investimentos</c:v>
                </c:pt>
              </c:strCache>
            </c:strRef>
          </c:cat>
          <c:val>
            <c:numRef>
              <c:f>RESUMO!$L$8:$L$11</c:f>
              <c:numCache>
                <c:formatCode>"R$ "#,##0.00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51-403A-84FA-F82857458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7547175024174611"/>
          <c:y val="0.27854816952661793"/>
          <c:w val="0.29582569722644314"/>
          <c:h val="0.610893538706068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DESPESAS POR CATEGORIA - NOV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188555440003962"/>
          <c:y val="0.18560173160173163"/>
          <c:w val="0.5171962328238382"/>
          <c:h val="0.7290494160866707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96B6-4863-BBA4-8C6AE1D956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6B6-4863-BBA4-8C6AE1D9566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6B6-4863-BBA4-8C6AE1D9566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6B6-4863-BBA4-8C6AE1D9566D}"/>
              </c:ext>
            </c:extLst>
          </c:dPt>
          <c:cat>
            <c:strRef>
              <c:f>RESUMO!$B$8:$B$11</c:f>
              <c:strCache>
                <c:ptCount val="4"/>
                <c:pt idx="0">
                  <c:v>Despesas Fixas</c:v>
                </c:pt>
                <c:pt idx="1">
                  <c:v>Despesas Variáveis</c:v>
                </c:pt>
                <c:pt idx="2">
                  <c:v>Despesas Extras</c:v>
                </c:pt>
                <c:pt idx="3">
                  <c:v>Investimentos</c:v>
                </c:pt>
              </c:strCache>
            </c:strRef>
          </c:cat>
          <c:val>
            <c:numRef>
              <c:f>RESUMO!$M$8:$M$11</c:f>
              <c:numCache>
                <c:formatCode>"R$ "#,##0.00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B6-4863-BBA4-8C6AE1D95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7547179051598139"/>
          <c:y val="0.27854816952661793"/>
          <c:w val="0.29190422625743218"/>
          <c:h val="0.632248120379374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DESPESAS POR CATEGORIA - DEZ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188555440003962"/>
          <c:y val="0.18560173160173163"/>
          <c:w val="0.5171962328238382"/>
          <c:h val="0.7290494160866707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3721-46C7-8E4D-30704FA1DBA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721-46C7-8E4D-30704FA1DBA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721-46C7-8E4D-30704FA1DBA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721-46C7-8E4D-30704FA1DBA1}"/>
              </c:ext>
            </c:extLst>
          </c:dPt>
          <c:cat>
            <c:strRef>
              <c:f>RESUMO!$B$8:$B$11</c:f>
              <c:strCache>
                <c:ptCount val="4"/>
                <c:pt idx="0">
                  <c:v>Despesas Fixas</c:v>
                </c:pt>
                <c:pt idx="1">
                  <c:v>Despesas Variáveis</c:v>
                </c:pt>
                <c:pt idx="2">
                  <c:v>Despesas Extras</c:v>
                </c:pt>
                <c:pt idx="3">
                  <c:v>Investimentos</c:v>
                </c:pt>
              </c:strCache>
            </c:strRef>
          </c:cat>
          <c:val>
            <c:numRef>
              <c:f>RESUMO!$N$8:$N$11</c:f>
              <c:numCache>
                <c:formatCode>"R$ "#,##0.00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21-46C7-8E4D-30704FA1D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7547179051598139"/>
          <c:y val="0.27854816952661793"/>
          <c:w val="0.30366887812492827"/>
          <c:h val="0.604608547437546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Evolução das Despesas e</a:t>
            </a:r>
            <a:r>
              <a:rPr lang="pt-BR" baseline="0"/>
              <a:t> Investimentos</a:t>
            </a:r>
            <a:endParaRPr lang="pt-BR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RESUMO!$B$8</c:f>
              <c:strCache>
                <c:ptCount val="1"/>
                <c:pt idx="0">
                  <c:v>Despesas Fixas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RESUMO!$C$4:$N$4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RESUMO!$C$8:$N$8</c:f>
              <c:numCache>
                <c:formatCode>"R$ "#,##0.00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7E-45FD-8A33-C7468A0B3DC3}"/>
            </c:ext>
          </c:extLst>
        </c:ser>
        <c:ser>
          <c:idx val="1"/>
          <c:order val="1"/>
          <c:tx>
            <c:strRef>
              <c:f>RESUMO!$B$9</c:f>
              <c:strCache>
                <c:ptCount val="1"/>
                <c:pt idx="0">
                  <c:v>Despesas Variáveis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RESUMO!$C$4:$N$4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RESUMO!$C$9:$N$9</c:f>
              <c:numCache>
                <c:formatCode>"R$ "#,##0.00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7E-45FD-8A33-C7468A0B3DC3}"/>
            </c:ext>
          </c:extLst>
        </c:ser>
        <c:ser>
          <c:idx val="2"/>
          <c:order val="2"/>
          <c:tx>
            <c:strRef>
              <c:f>RESUMO!$B$10</c:f>
              <c:strCache>
                <c:ptCount val="1"/>
                <c:pt idx="0">
                  <c:v>Despesas Extras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RESUMO!$C$4:$N$4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RESUMO!$C$10:$N$10</c:f>
              <c:numCache>
                <c:formatCode>"R$ "#,##0.00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7E-45FD-8A33-C7468A0B3DC3}"/>
            </c:ext>
          </c:extLst>
        </c:ser>
        <c:ser>
          <c:idx val="3"/>
          <c:order val="3"/>
          <c:tx>
            <c:strRef>
              <c:f>RESUMO!$B$11</c:f>
              <c:strCache>
                <c:ptCount val="1"/>
                <c:pt idx="0">
                  <c:v>Investimentos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RESUMO!$C$4:$N$4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RESUMO!$C$11:$N$11</c:f>
              <c:numCache>
                <c:formatCode>"R$ "#,##0.00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D7E-45FD-8A33-C7468A0B3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151632"/>
        <c:axId val="1"/>
      </c:lineChart>
      <c:catAx>
        <c:axId val="138615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 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861516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DESPESAS POR CATEGORIA - JAN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188555440003962"/>
          <c:y val="0.18560173160173163"/>
          <c:w val="0.5171962328238382"/>
          <c:h val="0.7290494160866707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16DC-4730-B5F4-59C19B1988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6DC-4730-B5F4-59C19B1988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6DC-4730-B5F4-59C19B1988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6DC-4730-B5F4-59C19B198841}"/>
              </c:ext>
            </c:extLst>
          </c:dPt>
          <c:cat>
            <c:strRef>
              <c:f>RESUMO!$B$8:$B$11</c:f>
              <c:strCache>
                <c:ptCount val="4"/>
                <c:pt idx="0">
                  <c:v>Despesas Fixas</c:v>
                </c:pt>
                <c:pt idx="1">
                  <c:v>Despesas Variáveis</c:v>
                </c:pt>
                <c:pt idx="2">
                  <c:v>Despesas Extras</c:v>
                </c:pt>
                <c:pt idx="3">
                  <c:v>Investimentos</c:v>
                </c:pt>
              </c:strCache>
            </c:strRef>
          </c:cat>
          <c:val>
            <c:numRef>
              <c:f>RESUMO!$C$8:$C$11</c:f>
              <c:numCache>
                <c:formatCode>"R$ "#,##0.00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DC-4730-B5F4-59C19B198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5586376264370461"/>
          <c:y val="0.27302025493825222"/>
          <c:w val="0.30366901505732835"/>
          <c:h val="0.604608547437546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DESPESAS POR CATEGORIA - FEV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188555440003962"/>
          <c:y val="0.18560173160173163"/>
          <c:w val="0.5171962328238382"/>
          <c:h val="0.7290494160866707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94CC-4B5C-9BDB-1B89445B1A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4CC-4B5C-9BDB-1B89445B1AE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4CC-4B5C-9BDB-1B89445B1AE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4CC-4B5C-9BDB-1B89445B1AE3}"/>
              </c:ext>
            </c:extLst>
          </c:dPt>
          <c:cat>
            <c:strRef>
              <c:f>RESUMO!$B$8:$B$11</c:f>
              <c:strCache>
                <c:ptCount val="4"/>
                <c:pt idx="0">
                  <c:v>Despesas Fixas</c:v>
                </c:pt>
                <c:pt idx="1">
                  <c:v>Despesas Variáveis</c:v>
                </c:pt>
                <c:pt idx="2">
                  <c:v>Despesas Extras</c:v>
                </c:pt>
                <c:pt idx="3">
                  <c:v>Investimentos</c:v>
                </c:pt>
              </c:strCache>
            </c:strRef>
          </c:cat>
          <c:val>
            <c:numRef>
              <c:f>RESUMO!$D$8:$D$11</c:f>
              <c:numCache>
                <c:formatCode>"R$ "#,##0.00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CC-4B5C-9BDB-1B89445B1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409909287654832"/>
          <c:y val="0.27854824146981627"/>
          <c:w val="0.31276357999109761"/>
          <c:h val="0.607426351706036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DESPESAS POR CATEGORIA - MAR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188555440003962"/>
          <c:y val="0.18560173160173163"/>
          <c:w val="0.5171962328238382"/>
          <c:h val="0.7290494160866707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A3B3-4052-AA9C-85A7BC099F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3B3-4052-AA9C-85A7BC099FE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3B3-4052-AA9C-85A7BC099FE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3B3-4052-AA9C-85A7BC099FE0}"/>
              </c:ext>
            </c:extLst>
          </c:dPt>
          <c:cat>
            <c:strRef>
              <c:f>RESUMO!$B$8:$B$11</c:f>
              <c:strCache>
                <c:ptCount val="4"/>
                <c:pt idx="0">
                  <c:v>Despesas Fixas</c:v>
                </c:pt>
                <c:pt idx="1">
                  <c:v>Despesas Variáveis</c:v>
                </c:pt>
                <c:pt idx="2">
                  <c:v>Despesas Extras</c:v>
                </c:pt>
                <c:pt idx="3">
                  <c:v>Investimentos</c:v>
                </c:pt>
              </c:strCache>
            </c:strRef>
          </c:cat>
          <c:val>
            <c:numRef>
              <c:f>RESUMO!$E$8:$E$11</c:f>
              <c:numCache>
                <c:formatCode>"R$ "#,##0.00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B3-4052-AA9C-85A7BC099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7547175024174611"/>
          <c:y val="0.27854824146981627"/>
          <c:w val="0.29974735614188575"/>
          <c:h val="0.565913280839895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DESPESAS POR CATEGORIA - ABR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188555440003962"/>
          <c:y val="0.18560173160173163"/>
          <c:w val="0.5171962328238382"/>
          <c:h val="0.7290494160866707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80EA-4D82-823E-D88C0DF9603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0EA-4D82-823E-D88C0DF9603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0EA-4D82-823E-D88C0DF9603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0EA-4D82-823E-D88C0DF96037}"/>
              </c:ext>
            </c:extLst>
          </c:dPt>
          <c:cat>
            <c:strRef>
              <c:f>RESUMO!$B$8:$B$11</c:f>
              <c:strCache>
                <c:ptCount val="4"/>
                <c:pt idx="0">
                  <c:v>Despesas Fixas</c:v>
                </c:pt>
                <c:pt idx="1">
                  <c:v>Despesas Variáveis</c:v>
                </c:pt>
                <c:pt idx="2">
                  <c:v>Despesas Extras</c:v>
                </c:pt>
                <c:pt idx="3">
                  <c:v>Investimentos</c:v>
                </c:pt>
              </c:strCache>
            </c:strRef>
          </c:cat>
          <c:val>
            <c:numRef>
              <c:f>RESUMO!$F$8:$F$11</c:f>
              <c:numCache>
                <c:formatCode>"R$ "#,##0.00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EA-4D82-823E-D88C0DF96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7547179051598139"/>
          <c:y val="0.27854824146981627"/>
          <c:w val="0.29974732750242949"/>
          <c:h val="0.621192230971128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DESPESAS POR CATEGORIA - MAI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188555440003962"/>
          <c:y val="0.18560173160173163"/>
          <c:w val="0.5171962328238382"/>
          <c:h val="0.7290494160866707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EDB0-4570-B836-FCC214166A3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B0-4570-B836-FCC214166A3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DB0-4570-B836-FCC214166A3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B0-4570-B836-FCC214166A30}"/>
              </c:ext>
            </c:extLst>
          </c:dPt>
          <c:cat>
            <c:strRef>
              <c:f>RESUMO!$B$8:$B$11</c:f>
              <c:strCache>
                <c:ptCount val="4"/>
                <c:pt idx="0">
                  <c:v>Despesas Fixas</c:v>
                </c:pt>
                <c:pt idx="1">
                  <c:v>Despesas Variáveis</c:v>
                </c:pt>
                <c:pt idx="2">
                  <c:v>Despesas Extras</c:v>
                </c:pt>
                <c:pt idx="3">
                  <c:v>Investimentos</c:v>
                </c:pt>
              </c:strCache>
            </c:strRef>
          </c:cat>
          <c:val>
            <c:numRef>
              <c:f>RESUMO!$G$8:$G$11</c:f>
              <c:numCache>
                <c:formatCode>"R$ "#,##0.00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B0-4570-B836-FCC214166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7547175024174611"/>
          <c:y val="0.27854851476898723"/>
          <c:w val="0.30759067397277084"/>
          <c:h val="0.637776111319418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DESPESAS POR CATEGORIA - JUN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188555440003962"/>
          <c:y val="0.18560173160173163"/>
          <c:w val="0.5171962328238382"/>
          <c:h val="0.7290494160866707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4F27-43A6-A5E3-8D30A637019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F27-43A6-A5E3-8D30A637019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F27-43A6-A5E3-8D30A637019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F27-43A6-A5E3-8D30A6370199}"/>
              </c:ext>
            </c:extLst>
          </c:dPt>
          <c:cat>
            <c:strRef>
              <c:f>RESUMO!$B$8:$B$11</c:f>
              <c:strCache>
                <c:ptCount val="4"/>
                <c:pt idx="0">
                  <c:v>Despesas Fixas</c:v>
                </c:pt>
                <c:pt idx="1">
                  <c:v>Despesas Variáveis</c:v>
                </c:pt>
                <c:pt idx="2">
                  <c:v>Despesas Extras</c:v>
                </c:pt>
                <c:pt idx="3">
                  <c:v>Investimentos</c:v>
                </c:pt>
              </c:strCache>
            </c:strRef>
          </c:cat>
          <c:val>
            <c:numRef>
              <c:f>RESUMO!$H$8:$H$11</c:f>
              <c:numCache>
                <c:formatCode>"R$ "#,##0.00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27-43A6-A5E3-8D30A6370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7547175024174611"/>
          <c:y val="0.27854851476898723"/>
          <c:w val="0.29974735614188575"/>
          <c:h val="0.654359871682706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DESPESAS POR CATEGORIA - JUL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188555440003962"/>
          <c:y val="0.18560173160173163"/>
          <c:w val="0.5171962328238382"/>
          <c:h val="0.7290494160866707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3C48-4297-BA61-F2174F1CAA2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C48-4297-BA61-F2174F1CAA2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C48-4297-BA61-F2174F1CAA2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C48-4297-BA61-F2174F1CAA2C}"/>
              </c:ext>
            </c:extLst>
          </c:dPt>
          <c:cat>
            <c:strRef>
              <c:f>RESUMO!$B$8:$B$11</c:f>
              <c:strCache>
                <c:ptCount val="4"/>
                <c:pt idx="0">
                  <c:v>Despesas Fixas</c:v>
                </c:pt>
                <c:pt idx="1">
                  <c:v>Despesas Variáveis</c:v>
                </c:pt>
                <c:pt idx="2">
                  <c:v>Despesas Extras</c:v>
                </c:pt>
                <c:pt idx="3">
                  <c:v>Investimentos</c:v>
                </c:pt>
              </c:strCache>
            </c:strRef>
          </c:cat>
          <c:val>
            <c:numRef>
              <c:f>RESUMO!$I$8:$I$11</c:f>
              <c:numCache>
                <c:formatCode>"R$ "#,##0.00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48-4297-BA61-F2174F1CA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7547175024174611"/>
          <c:y val="0.27854851476898723"/>
          <c:w val="0.29974735614188575"/>
          <c:h val="0.637776111319418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190500</xdr:rowOff>
    </xdr:from>
    <xdr:to>
      <xdr:col>1</xdr:col>
      <xdr:colOff>2371725</xdr:colOff>
      <xdr:row>2</xdr:row>
      <xdr:rowOff>180975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54028631-1B35-A2E0-E294-A0CCE805E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90500"/>
          <a:ext cx="23050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2781300</xdr:colOff>
      <xdr:row>1</xdr:row>
      <xdr:rowOff>0</xdr:rowOff>
    </xdr:from>
    <xdr:to>
      <xdr:col>2</xdr:col>
      <xdr:colOff>1019175</xdr:colOff>
      <xdr:row>2</xdr:row>
      <xdr:rowOff>66675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AE0721D4-81D8-4DB2-1E3D-3CD3D4D00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323850"/>
          <a:ext cx="14287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161925</xdr:rowOff>
    </xdr:from>
    <xdr:to>
      <xdr:col>1</xdr:col>
      <xdr:colOff>2162175</xdr:colOff>
      <xdr:row>2</xdr:row>
      <xdr:rowOff>152400</xdr:rowOff>
    </xdr:to>
    <xdr:pic>
      <xdr:nvPicPr>
        <xdr:cNvPr id="2049" name="Picture 3">
          <a:extLst>
            <a:ext uri="{FF2B5EF4-FFF2-40B4-BE49-F238E27FC236}">
              <a16:creationId xmlns:a16="http://schemas.microsoft.com/office/drawing/2014/main" id="{394589CE-3C31-0F91-4E42-EE899B3C8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61925"/>
          <a:ext cx="23050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</xdr:row>
      <xdr:rowOff>9525</xdr:rowOff>
    </xdr:from>
    <xdr:to>
      <xdr:col>3</xdr:col>
      <xdr:colOff>390525</xdr:colOff>
      <xdr:row>2</xdr:row>
      <xdr:rowOff>76200</xdr:rowOff>
    </xdr:to>
    <xdr:pic>
      <xdr:nvPicPr>
        <xdr:cNvPr id="2050" name="Picture 4">
          <a:extLst>
            <a:ext uri="{FF2B5EF4-FFF2-40B4-BE49-F238E27FC236}">
              <a16:creationId xmlns:a16="http://schemas.microsoft.com/office/drawing/2014/main" id="{0AA28633-5B7F-009D-236B-A00B3C3C4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333375"/>
          <a:ext cx="14954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5</xdr:row>
      <xdr:rowOff>85725</xdr:rowOff>
    </xdr:from>
    <xdr:to>
      <xdr:col>10</xdr:col>
      <xdr:colOff>352425</xdr:colOff>
      <xdr:row>20</xdr:row>
      <xdr:rowOff>85725</xdr:rowOff>
    </xdr:to>
    <xdr:graphicFrame macro="">
      <xdr:nvGraphicFramePr>
        <xdr:cNvPr id="3073" name="Chart 1">
          <a:extLst>
            <a:ext uri="{FF2B5EF4-FFF2-40B4-BE49-F238E27FC236}">
              <a16:creationId xmlns:a16="http://schemas.microsoft.com/office/drawing/2014/main" id="{51F86994-1EA7-B2A1-B025-67FD229ECE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314325</xdr:colOff>
      <xdr:row>5</xdr:row>
      <xdr:rowOff>95250</xdr:rowOff>
    </xdr:from>
    <xdr:to>
      <xdr:col>20</xdr:col>
      <xdr:colOff>552450</xdr:colOff>
      <xdr:row>20</xdr:row>
      <xdr:rowOff>114300</xdr:rowOff>
    </xdr:to>
    <xdr:graphicFrame macro="">
      <xdr:nvGraphicFramePr>
        <xdr:cNvPr id="3074" name="Chart 4">
          <a:extLst>
            <a:ext uri="{FF2B5EF4-FFF2-40B4-BE49-F238E27FC236}">
              <a16:creationId xmlns:a16="http://schemas.microsoft.com/office/drawing/2014/main" id="{726C6221-60A6-CBE4-0E17-791964EF91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552450</xdr:colOff>
      <xdr:row>23</xdr:row>
      <xdr:rowOff>0</xdr:rowOff>
    </xdr:from>
    <xdr:to>
      <xdr:col>7</xdr:col>
      <xdr:colOff>133350</xdr:colOff>
      <xdr:row>35</xdr:row>
      <xdr:rowOff>104775</xdr:rowOff>
    </xdr:to>
    <xdr:graphicFrame macro="">
      <xdr:nvGraphicFramePr>
        <xdr:cNvPr id="3075" name="Gráfico 3">
          <a:extLst>
            <a:ext uri="{FF2B5EF4-FFF2-40B4-BE49-F238E27FC236}">
              <a16:creationId xmlns:a16="http://schemas.microsoft.com/office/drawing/2014/main" id="{19D0BAF9-ED29-9568-3348-32CE6A659F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23</xdr:row>
      <xdr:rowOff>0</xdr:rowOff>
    </xdr:from>
    <xdr:to>
      <xdr:col>13</xdr:col>
      <xdr:colOff>190500</xdr:colOff>
      <xdr:row>35</xdr:row>
      <xdr:rowOff>104775</xdr:rowOff>
    </xdr:to>
    <xdr:graphicFrame macro="">
      <xdr:nvGraphicFramePr>
        <xdr:cNvPr id="3076" name="Gráfico 7">
          <a:extLst>
            <a:ext uri="{FF2B5EF4-FFF2-40B4-BE49-F238E27FC236}">
              <a16:creationId xmlns:a16="http://schemas.microsoft.com/office/drawing/2014/main" id="{651E9E27-8F01-C67C-2017-8F7A4829DF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19</xdr:col>
      <xdr:colOff>190500</xdr:colOff>
      <xdr:row>35</xdr:row>
      <xdr:rowOff>104775</xdr:rowOff>
    </xdr:to>
    <xdr:graphicFrame macro="">
      <xdr:nvGraphicFramePr>
        <xdr:cNvPr id="3077" name="Gráfico 8">
          <a:extLst>
            <a:ext uri="{FF2B5EF4-FFF2-40B4-BE49-F238E27FC236}">
              <a16:creationId xmlns:a16="http://schemas.microsoft.com/office/drawing/2014/main" id="{633BE61A-67DD-1A3D-4419-FAF6F1A08E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25</xdr:col>
      <xdr:colOff>190500</xdr:colOff>
      <xdr:row>35</xdr:row>
      <xdr:rowOff>104775</xdr:rowOff>
    </xdr:to>
    <xdr:graphicFrame macro="">
      <xdr:nvGraphicFramePr>
        <xdr:cNvPr id="3078" name="Gráfico 9">
          <a:extLst>
            <a:ext uri="{FF2B5EF4-FFF2-40B4-BE49-F238E27FC236}">
              <a16:creationId xmlns:a16="http://schemas.microsoft.com/office/drawing/2014/main" id="{04CC2993-40C9-D565-F221-4338DFC3B9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552450</xdr:colOff>
      <xdr:row>36</xdr:row>
      <xdr:rowOff>142875</xdr:rowOff>
    </xdr:from>
    <xdr:to>
      <xdr:col>7</xdr:col>
      <xdr:colOff>133350</xdr:colOff>
      <xdr:row>49</xdr:row>
      <xdr:rowOff>57150</xdr:rowOff>
    </xdr:to>
    <xdr:graphicFrame macro="">
      <xdr:nvGraphicFramePr>
        <xdr:cNvPr id="3079" name="Gráfico 10">
          <a:extLst>
            <a:ext uri="{FF2B5EF4-FFF2-40B4-BE49-F238E27FC236}">
              <a16:creationId xmlns:a16="http://schemas.microsoft.com/office/drawing/2014/main" id="{BEA253B2-BD4E-7DCC-10EC-7A4D5302EE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36</xdr:row>
      <xdr:rowOff>133350</xdr:rowOff>
    </xdr:from>
    <xdr:to>
      <xdr:col>13</xdr:col>
      <xdr:colOff>190500</xdr:colOff>
      <xdr:row>49</xdr:row>
      <xdr:rowOff>57150</xdr:rowOff>
    </xdr:to>
    <xdr:graphicFrame macro="">
      <xdr:nvGraphicFramePr>
        <xdr:cNvPr id="3080" name="Gráfico 11">
          <a:extLst>
            <a:ext uri="{FF2B5EF4-FFF2-40B4-BE49-F238E27FC236}">
              <a16:creationId xmlns:a16="http://schemas.microsoft.com/office/drawing/2014/main" id="{5DDE3BEA-2679-4EA6-217E-CDCF71441C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0</xdr:colOff>
      <xdr:row>36</xdr:row>
      <xdr:rowOff>133350</xdr:rowOff>
    </xdr:from>
    <xdr:to>
      <xdr:col>19</xdr:col>
      <xdr:colOff>190500</xdr:colOff>
      <xdr:row>49</xdr:row>
      <xdr:rowOff>57150</xdr:rowOff>
    </xdr:to>
    <xdr:graphicFrame macro="">
      <xdr:nvGraphicFramePr>
        <xdr:cNvPr id="3081" name="Gráfico 12">
          <a:extLst>
            <a:ext uri="{FF2B5EF4-FFF2-40B4-BE49-F238E27FC236}">
              <a16:creationId xmlns:a16="http://schemas.microsoft.com/office/drawing/2014/main" id="{11463411-A682-0848-5B41-8B2F4F54B7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0</xdr:colOff>
      <xdr:row>36</xdr:row>
      <xdr:rowOff>133350</xdr:rowOff>
    </xdr:from>
    <xdr:to>
      <xdr:col>25</xdr:col>
      <xdr:colOff>190500</xdr:colOff>
      <xdr:row>49</xdr:row>
      <xdr:rowOff>57150</xdr:rowOff>
    </xdr:to>
    <xdr:graphicFrame macro="">
      <xdr:nvGraphicFramePr>
        <xdr:cNvPr id="3082" name="Gráfico 13">
          <a:extLst>
            <a:ext uri="{FF2B5EF4-FFF2-40B4-BE49-F238E27FC236}">
              <a16:creationId xmlns:a16="http://schemas.microsoft.com/office/drawing/2014/main" id="{90959D13-2073-D0FA-330C-D9DB6EF982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542925</xdr:colOff>
      <xdr:row>50</xdr:row>
      <xdr:rowOff>114300</xdr:rowOff>
    </xdr:from>
    <xdr:to>
      <xdr:col>7</xdr:col>
      <xdr:colOff>123825</xdr:colOff>
      <xdr:row>63</xdr:row>
      <xdr:rowOff>38100</xdr:rowOff>
    </xdr:to>
    <xdr:graphicFrame macro="">
      <xdr:nvGraphicFramePr>
        <xdr:cNvPr id="3083" name="Gráfico 14">
          <a:extLst>
            <a:ext uri="{FF2B5EF4-FFF2-40B4-BE49-F238E27FC236}">
              <a16:creationId xmlns:a16="http://schemas.microsoft.com/office/drawing/2014/main" id="{DE5CE1F5-21EA-D6AA-1365-9B7FBB55EE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600075</xdr:colOff>
      <xdr:row>50</xdr:row>
      <xdr:rowOff>114300</xdr:rowOff>
    </xdr:from>
    <xdr:to>
      <xdr:col>13</xdr:col>
      <xdr:colOff>180975</xdr:colOff>
      <xdr:row>63</xdr:row>
      <xdr:rowOff>38100</xdr:rowOff>
    </xdr:to>
    <xdr:graphicFrame macro="">
      <xdr:nvGraphicFramePr>
        <xdr:cNvPr id="3084" name="Gráfico 15">
          <a:extLst>
            <a:ext uri="{FF2B5EF4-FFF2-40B4-BE49-F238E27FC236}">
              <a16:creationId xmlns:a16="http://schemas.microsoft.com/office/drawing/2014/main" id="{B08DD2F9-2A6C-6088-1303-4C6A0DF744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600075</xdr:colOff>
      <xdr:row>50</xdr:row>
      <xdr:rowOff>114300</xdr:rowOff>
    </xdr:from>
    <xdr:to>
      <xdr:col>19</xdr:col>
      <xdr:colOff>180975</xdr:colOff>
      <xdr:row>63</xdr:row>
      <xdr:rowOff>38100</xdr:rowOff>
    </xdr:to>
    <xdr:graphicFrame macro="">
      <xdr:nvGraphicFramePr>
        <xdr:cNvPr id="3085" name="Gráfico 16">
          <a:extLst>
            <a:ext uri="{FF2B5EF4-FFF2-40B4-BE49-F238E27FC236}">
              <a16:creationId xmlns:a16="http://schemas.microsoft.com/office/drawing/2014/main" id="{068871AE-7E06-35B4-BFC1-B85244AC13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19</xdr:col>
      <xdr:colOff>600075</xdr:colOff>
      <xdr:row>50</xdr:row>
      <xdr:rowOff>114300</xdr:rowOff>
    </xdr:from>
    <xdr:to>
      <xdr:col>25</xdr:col>
      <xdr:colOff>180975</xdr:colOff>
      <xdr:row>63</xdr:row>
      <xdr:rowOff>38100</xdr:rowOff>
    </xdr:to>
    <xdr:graphicFrame macro="">
      <xdr:nvGraphicFramePr>
        <xdr:cNvPr id="3086" name="Gráfico 17">
          <a:extLst>
            <a:ext uri="{FF2B5EF4-FFF2-40B4-BE49-F238E27FC236}">
              <a16:creationId xmlns:a16="http://schemas.microsoft.com/office/drawing/2014/main" id="{D81D067D-5209-5DE2-6FE4-01A8911C64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7"/>
  <sheetViews>
    <sheetView tabSelected="1" zoomScale="81" zoomScaleNormal="81" workbookViewId="0">
      <selection activeCell="C6" sqref="C6"/>
    </sheetView>
  </sheetViews>
  <sheetFormatPr defaultRowHeight="15.75" x14ac:dyDescent="0.25"/>
  <cols>
    <col min="1" max="1" width="3.42578125" customWidth="1"/>
    <col min="2" max="2" width="47.85546875" style="2" customWidth="1"/>
    <col min="3" max="14" width="16.7109375" customWidth="1"/>
  </cols>
  <sheetData>
    <row r="1" spans="1:21" ht="25.5" customHeight="1" x14ac:dyDescent="0.25">
      <c r="A1" s="12"/>
      <c r="B1" s="13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31.5" customHeight="1" x14ac:dyDescent="0.35">
      <c r="A2" s="12"/>
      <c r="B2" s="13"/>
      <c r="C2" s="12"/>
      <c r="D2" s="12"/>
      <c r="E2" s="12"/>
      <c r="F2" s="12"/>
      <c r="G2" s="12"/>
      <c r="H2" s="12"/>
      <c r="I2" s="12"/>
      <c r="J2" s="12"/>
      <c r="K2" s="58" t="s">
        <v>88</v>
      </c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8" customHeight="1" x14ac:dyDescent="0.25">
      <c r="A3" s="12"/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8.75" x14ac:dyDescent="0.3">
      <c r="A4" s="77"/>
      <c r="B4" s="77" t="s">
        <v>0</v>
      </c>
      <c r="C4" s="78" t="s">
        <v>1</v>
      </c>
      <c r="D4" s="78" t="s">
        <v>2</v>
      </c>
      <c r="E4" s="78" t="s">
        <v>3</v>
      </c>
      <c r="F4" s="78" t="s">
        <v>4</v>
      </c>
      <c r="G4" s="78" t="s">
        <v>5</v>
      </c>
      <c r="H4" s="78" t="s">
        <v>6</v>
      </c>
      <c r="I4" s="78" t="s">
        <v>7</v>
      </c>
      <c r="J4" s="78" t="s">
        <v>8</v>
      </c>
      <c r="K4" s="78" t="s">
        <v>9</v>
      </c>
      <c r="L4" s="78" t="s">
        <v>10</v>
      </c>
      <c r="M4" s="78" t="s">
        <v>11</v>
      </c>
      <c r="N4" s="78" t="s">
        <v>12</v>
      </c>
      <c r="O4" s="14"/>
      <c r="P4" s="12"/>
      <c r="Q4" s="12"/>
      <c r="R4" s="12"/>
      <c r="S4" s="12"/>
      <c r="T4" s="12"/>
      <c r="U4" s="12"/>
    </row>
    <row r="5" spans="1:21" x14ac:dyDescent="0.25">
      <c r="A5" s="79"/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15"/>
      <c r="P5" s="12"/>
      <c r="Q5" s="12"/>
      <c r="R5" s="12"/>
      <c r="S5" s="12"/>
      <c r="T5" s="12"/>
      <c r="U5" s="12"/>
    </row>
    <row r="6" spans="1:21" ht="19.5" x14ac:dyDescent="0.25">
      <c r="A6" s="79"/>
      <c r="B6" s="82" t="s">
        <v>13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15"/>
      <c r="P6" s="12"/>
      <c r="Q6" s="12"/>
      <c r="R6" s="12"/>
      <c r="S6" s="12"/>
      <c r="T6" s="12"/>
      <c r="U6" s="12"/>
    </row>
    <row r="7" spans="1:21" ht="15" customHeight="1" x14ac:dyDescent="0.25">
      <c r="A7" s="84"/>
      <c r="B7" s="85" t="s">
        <v>89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  <c r="O7" s="15"/>
      <c r="P7" s="12"/>
      <c r="Q7" s="12"/>
      <c r="R7" s="12"/>
      <c r="S7" s="12"/>
      <c r="T7" s="12"/>
      <c r="U7" s="12"/>
    </row>
    <row r="8" spans="1:21" ht="15" customHeight="1" x14ac:dyDescent="0.25">
      <c r="A8" s="84"/>
      <c r="B8" s="85" t="s">
        <v>77</v>
      </c>
      <c r="C8" s="144" t="s">
        <v>116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60"/>
      <c r="O8" s="15"/>
      <c r="P8" s="12"/>
      <c r="Q8" s="12"/>
      <c r="R8" s="12"/>
      <c r="S8" s="12"/>
      <c r="T8" s="12"/>
      <c r="U8" s="12"/>
    </row>
    <row r="9" spans="1:21" ht="15" customHeight="1" x14ac:dyDescent="0.25">
      <c r="A9" s="84"/>
      <c r="B9" s="85" t="s">
        <v>78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60"/>
      <c r="O9" s="15"/>
      <c r="P9" s="12"/>
      <c r="Q9" s="12"/>
      <c r="R9" s="12"/>
      <c r="S9" s="12"/>
      <c r="T9" s="12"/>
      <c r="U9" s="12"/>
    </row>
    <row r="10" spans="1:21" ht="15" customHeight="1" x14ac:dyDescent="0.25">
      <c r="A10" s="84"/>
      <c r="B10" s="85" t="s">
        <v>79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60"/>
      <c r="O10" s="15"/>
      <c r="P10" s="12"/>
      <c r="Q10" s="12"/>
      <c r="R10" s="12"/>
      <c r="S10" s="12"/>
      <c r="T10" s="12"/>
      <c r="U10" s="12"/>
    </row>
    <row r="11" spans="1:21" ht="15" customHeight="1" x14ac:dyDescent="0.25">
      <c r="A11" s="84"/>
      <c r="B11" s="85" t="s">
        <v>15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60"/>
      <c r="O11" s="15"/>
      <c r="P11" s="12"/>
      <c r="Q11" s="12"/>
      <c r="R11" s="12"/>
      <c r="S11" s="12"/>
      <c r="T11" s="12"/>
      <c r="U11" s="12"/>
    </row>
    <row r="12" spans="1:21" ht="15" customHeight="1" x14ac:dyDescent="0.25">
      <c r="A12" s="84"/>
      <c r="B12" s="85" t="s">
        <v>16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60"/>
      <c r="O12" s="15"/>
      <c r="P12" s="12"/>
      <c r="Q12" s="12"/>
      <c r="R12" s="12"/>
      <c r="S12" s="12"/>
      <c r="T12" s="12"/>
      <c r="U12" s="12"/>
    </row>
    <row r="13" spans="1:21" ht="15" customHeight="1" x14ac:dyDescent="0.25">
      <c r="A13" s="84"/>
      <c r="B13" s="85" t="s">
        <v>17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60"/>
      <c r="O13" s="15"/>
      <c r="P13" s="12"/>
      <c r="Q13" s="12"/>
      <c r="R13" s="12"/>
      <c r="S13" s="12"/>
      <c r="T13" s="12"/>
      <c r="U13" s="12"/>
    </row>
    <row r="14" spans="1:21" ht="15" customHeight="1" x14ac:dyDescent="0.25">
      <c r="A14" s="84"/>
      <c r="B14" s="85" t="s">
        <v>18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60"/>
      <c r="O14" s="15"/>
      <c r="P14" s="12"/>
      <c r="Q14" s="12"/>
      <c r="R14" s="12"/>
      <c r="S14" s="12"/>
      <c r="T14" s="12"/>
      <c r="U14" s="12"/>
    </row>
    <row r="15" spans="1:21" ht="15" customHeight="1" x14ac:dyDescent="0.25">
      <c r="A15" s="84"/>
      <c r="B15" s="85" t="s">
        <v>90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60"/>
      <c r="O15" s="15"/>
      <c r="P15" s="12"/>
      <c r="Q15" s="12"/>
      <c r="R15" s="12"/>
      <c r="S15" s="12"/>
      <c r="T15" s="12"/>
      <c r="U15" s="12"/>
    </row>
    <row r="16" spans="1:21" ht="15" customHeight="1" x14ac:dyDescent="0.25">
      <c r="A16" s="84"/>
      <c r="B16" s="8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15"/>
      <c r="P16" s="12"/>
      <c r="Q16" s="12"/>
      <c r="R16" s="12"/>
      <c r="S16" s="12"/>
      <c r="T16" s="12"/>
      <c r="U16" s="12"/>
    </row>
    <row r="17" spans="1:21" s="38" customFormat="1" ht="24.75" customHeight="1" x14ac:dyDescent="0.25">
      <c r="A17" s="88"/>
      <c r="B17" s="89" t="s">
        <v>80</v>
      </c>
      <c r="C17" s="90">
        <f t="shared" ref="C17:N17" si="0">SUM(C7:C15)</f>
        <v>0</v>
      </c>
      <c r="D17" s="90">
        <f t="shared" si="0"/>
        <v>0</v>
      </c>
      <c r="E17" s="90">
        <f t="shared" si="0"/>
        <v>0</v>
      </c>
      <c r="F17" s="90">
        <f t="shared" si="0"/>
        <v>0</v>
      </c>
      <c r="G17" s="90">
        <f t="shared" si="0"/>
        <v>0</v>
      </c>
      <c r="H17" s="90">
        <f t="shared" si="0"/>
        <v>0</v>
      </c>
      <c r="I17" s="90">
        <f t="shared" si="0"/>
        <v>0</v>
      </c>
      <c r="J17" s="90">
        <f t="shared" si="0"/>
        <v>0</v>
      </c>
      <c r="K17" s="90">
        <f t="shared" si="0"/>
        <v>0</v>
      </c>
      <c r="L17" s="90">
        <f t="shared" si="0"/>
        <v>0</v>
      </c>
      <c r="M17" s="90">
        <f t="shared" si="0"/>
        <v>0</v>
      </c>
      <c r="N17" s="91">
        <f t="shared" si="0"/>
        <v>0</v>
      </c>
      <c r="O17" s="36"/>
      <c r="P17" s="37"/>
      <c r="Q17" s="37"/>
      <c r="R17" s="37"/>
      <c r="S17" s="37"/>
      <c r="T17" s="37"/>
      <c r="U17" s="37"/>
    </row>
    <row r="18" spans="1:21" x14ac:dyDescent="0.25">
      <c r="A18" s="92"/>
      <c r="B18" s="9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15"/>
      <c r="P18" s="12"/>
      <c r="Q18" s="12"/>
      <c r="R18" s="12"/>
      <c r="S18" s="12"/>
      <c r="T18" s="12"/>
      <c r="U18" s="12"/>
    </row>
    <row r="19" spans="1:21" ht="19.5" x14ac:dyDescent="0.25">
      <c r="A19" s="94"/>
      <c r="B19" s="95" t="s">
        <v>74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15"/>
      <c r="P19" s="12"/>
      <c r="Q19" s="12"/>
      <c r="R19" s="12"/>
      <c r="S19" s="12"/>
      <c r="T19" s="12"/>
      <c r="U19" s="12"/>
    </row>
    <row r="20" spans="1:21" ht="8.25" customHeight="1" x14ac:dyDescent="0.25">
      <c r="A20" s="94"/>
      <c r="B20" s="95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15"/>
      <c r="P20" s="12"/>
      <c r="Q20" s="12"/>
      <c r="R20" s="12"/>
      <c r="S20" s="12"/>
      <c r="T20" s="12"/>
      <c r="U20" s="12"/>
    </row>
    <row r="21" spans="1:21" ht="15" x14ac:dyDescent="0.25">
      <c r="A21" s="96"/>
      <c r="B21" s="97" t="s">
        <v>23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15"/>
      <c r="P21" s="12"/>
      <c r="Q21" s="12"/>
      <c r="R21" s="12"/>
      <c r="S21" s="12"/>
      <c r="T21" s="12"/>
      <c r="U21" s="12"/>
    </row>
    <row r="22" spans="1:21" ht="15" x14ac:dyDescent="0.25">
      <c r="A22" s="99"/>
      <c r="B22" s="100" t="s">
        <v>14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2"/>
      <c r="O22" s="15"/>
      <c r="P22" s="12"/>
      <c r="Q22" s="12"/>
      <c r="R22" s="12"/>
      <c r="S22" s="12"/>
      <c r="T22" s="12"/>
      <c r="U22" s="12"/>
    </row>
    <row r="23" spans="1:21" ht="15" x14ac:dyDescent="0.25">
      <c r="A23" s="101"/>
      <c r="B23" s="100" t="s">
        <v>24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2"/>
      <c r="O23" s="15"/>
      <c r="P23" s="12"/>
      <c r="Q23" s="12"/>
      <c r="R23" s="12"/>
      <c r="S23" s="12"/>
      <c r="T23" s="12"/>
      <c r="U23" s="12"/>
    </row>
    <row r="24" spans="1:21" ht="15" x14ac:dyDescent="0.25">
      <c r="A24" s="101"/>
      <c r="B24" s="100" t="s">
        <v>92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2"/>
      <c r="O24" s="15"/>
      <c r="P24" s="12"/>
      <c r="Q24" s="12"/>
      <c r="R24" s="12"/>
      <c r="S24" s="12"/>
      <c r="T24" s="12"/>
      <c r="U24" s="12"/>
    </row>
    <row r="25" spans="1:21" ht="15" x14ac:dyDescent="0.25">
      <c r="A25" s="101"/>
      <c r="B25" s="100" t="s">
        <v>93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2"/>
      <c r="O25" s="15"/>
      <c r="P25" s="12"/>
      <c r="Q25" s="12"/>
      <c r="R25" s="12"/>
      <c r="S25" s="12"/>
      <c r="T25" s="12"/>
      <c r="U25" s="12"/>
    </row>
    <row r="26" spans="1:21" ht="15" x14ac:dyDescent="0.25">
      <c r="A26" s="101"/>
      <c r="B26" s="100" t="s">
        <v>96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2"/>
      <c r="O26" s="15"/>
      <c r="P26" s="12"/>
      <c r="Q26" s="12"/>
      <c r="R26" s="12"/>
      <c r="S26" s="12"/>
      <c r="T26" s="12"/>
      <c r="U26" s="12"/>
    </row>
    <row r="27" spans="1:21" ht="15" x14ac:dyDescent="0.25">
      <c r="A27" s="101"/>
      <c r="B27" s="10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15"/>
      <c r="P27" s="12"/>
      <c r="Q27" s="12"/>
      <c r="R27" s="12"/>
      <c r="S27" s="12"/>
      <c r="T27" s="12"/>
      <c r="U27" s="12"/>
    </row>
    <row r="28" spans="1:21" ht="15" x14ac:dyDescent="0.25">
      <c r="A28" s="103"/>
      <c r="B28" s="97" t="s">
        <v>25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15"/>
      <c r="P28" s="12"/>
      <c r="Q28" s="12"/>
      <c r="R28" s="12"/>
      <c r="S28" s="12"/>
      <c r="T28" s="12"/>
      <c r="U28" s="12"/>
    </row>
    <row r="29" spans="1:21" ht="15" x14ac:dyDescent="0.25">
      <c r="A29" s="99"/>
      <c r="B29" s="100" t="s">
        <v>26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2"/>
      <c r="O29" s="15"/>
      <c r="P29" s="12"/>
      <c r="Q29" s="12"/>
      <c r="R29" s="12"/>
      <c r="S29" s="12"/>
      <c r="T29" s="12"/>
      <c r="U29" s="12"/>
    </row>
    <row r="30" spans="1:21" ht="15" x14ac:dyDescent="0.25">
      <c r="A30" s="101"/>
      <c r="B30" s="100" t="s">
        <v>27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2"/>
      <c r="O30" s="15"/>
      <c r="P30" s="12"/>
      <c r="Q30" s="12"/>
      <c r="R30" s="12"/>
      <c r="S30" s="12"/>
      <c r="T30" s="12"/>
      <c r="U30" s="12"/>
    </row>
    <row r="31" spans="1:21" ht="15" x14ac:dyDescent="0.25">
      <c r="A31" s="101"/>
      <c r="B31" s="104" t="s">
        <v>28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2"/>
      <c r="O31" s="15"/>
      <c r="P31" s="12"/>
      <c r="Q31" s="12"/>
      <c r="R31" s="12"/>
      <c r="S31" s="12"/>
      <c r="T31" s="12"/>
      <c r="U31" s="12"/>
    </row>
    <row r="32" spans="1:21" ht="15" x14ac:dyDescent="0.25">
      <c r="A32" s="101"/>
      <c r="B32" s="10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15"/>
      <c r="P32" s="12"/>
      <c r="Q32" s="12"/>
      <c r="R32" s="12"/>
      <c r="S32" s="12"/>
      <c r="T32" s="12"/>
      <c r="U32" s="12"/>
    </row>
    <row r="33" spans="1:21" ht="15" x14ac:dyDescent="0.25">
      <c r="A33" s="103"/>
      <c r="B33" s="97" t="s">
        <v>29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15"/>
      <c r="P33" s="12"/>
      <c r="Q33" s="12"/>
      <c r="R33" s="12"/>
      <c r="S33" s="12"/>
      <c r="T33" s="12"/>
      <c r="U33" s="12"/>
    </row>
    <row r="34" spans="1:21" ht="15" x14ac:dyDescent="0.25">
      <c r="A34" s="99"/>
      <c r="B34" s="100" t="s">
        <v>30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2"/>
      <c r="O34" s="15"/>
      <c r="P34" s="12"/>
      <c r="Q34" s="12"/>
      <c r="R34" s="12"/>
      <c r="S34" s="12"/>
      <c r="T34" s="12"/>
      <c r="U34" s="12"/>
    </row>
    <row r="35" spans="1:21" ht="15" x14ac:dyDescent="0.25">
      <c r="A35" s="99"/>
      <c r="B35" s="104" t="s">
        <v>31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2"/>
      <c r="O35" s="15"/>
      <c r="P35" s="12"/>
      <c r="Q35" s="12"/>
      <c r="R35" s="12"/>
      <c r="S35" s="12"/>
      <c r="T35" s="12"/>
      <c r="U35" s="12"/>
    </row>
    <row r="36" spans="1:21" ht="15" x14ac:dyDescent="0.25">
      <c r="A36" s="99"/>
      <c r="B36" s="104" t="s">
        <v>57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2"/>
      <c r="O36" s="15"/>
      <c r="P36" s="12"/>
      <c r="Q36" s="12"/>
      <c r="R36" s="12"/>
      <c r="S36" s="12"/>
      <c r="T36" s="12"/>
      <c r="U36" s="12"/>
    </row>
    <row r="37" spans="1:21" ht="15" x14ac:dyDescent="0.25">
      <c r="A37" s="101"/>
      <c r="B37" s="104" t="s">
        <v>49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2"/>
      <c r="O37" s="15"/>
      <c r="P37" s="12"/>
      <c r="Q37" s="12"/>
      <c r="R37" s="12"/>
      <c r="S37" s="12"/>
      <c r="T37" s="12"/>
      <c r="U37" s="12"/>
    </row>
    <row r="38" spans="1:21" ht="15" x14ac:dyDescent="0.25">
      <c r="A38" s="101"/>
      <c r="B38" s="102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15"/>
      <c r="P38" s="12"/>
      <c r="Q38" s="12"/>
      <c r="R38" s="12"/>
      <c r="S38" s="12"/>
      <c r="T38" s="12"/>
      <c r="U38" s="12"/>
    </row>
    <row r="39" spans="1:21" ht="15" x14ac:dyDescent="0.25">
      <c r="A39" s="103"/>
      <c r="B39" s="97" t="s">
        <v>32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15"/>
      <c r="P39" s="12"/>
      <c r="Q39" s="12"/>
      <c r="R39" s="12"/>
      <c r="S39" s="12"/>
      <c r="T39" s="12"/>
      <c r="U39" s="12"/>
    </row>
    <row r="40" spans="1:21" ht="15" x14ac:dyDescent="0.25">
      <c r="A40" s="99"/>
      <c r="B40" s="100" t="s">
        <v>97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2"/>
      <c r="O40" s="15"/>
      <c r="P40" s="12"/>
      <c r="Q40" s="12"/>
      <c r="R40" s="12"/>
      <c r="S40" s="12"/>
      <c r="T40" s="12"/>
      <c r="U40" s="12"/>
    </row>
    <row r="41" spans="1:21" ht="15" x14ac:dyDescent="0.25">
      <c r="A41" s="101"/>
      <c r="B41" s="100" t="s">
        <v>98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2"/>
      <c r="O41" s="15"/>
      <c r="P41" s="12"/>
      <c r="Q41" s="12"/>
      <c r="R41" s="12"/>
      <c r="S41" s="12"/>
      <c r="T41" s="12"/>
      <c r="U41" s="12"/>
    </row>
    <row r="42" spans="1:21" ht="15" x14ac:dyDescent="0.25">
      <c r="A42" s="101"/>
      <c r="B42" s="100" t="s">
        <v>99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2"/>
      <c r="O42" s="15"/>
      <c r="P42" s="12"/>
      <c r="Q42" s="12"/>
      <c r="R42" s="12"/>
      <c r="S42" s="12"/>
      <c r="T42" s="12"/>
      <c r="U42" s="12"/>
    </row>
    <row r="43" spans="1:21" ht="15" x14ac:dyDescent="0.25">
      <c r="A43" s="101"/>
      <c r="B43" s="100" t="s">
        <v>100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2"/>
      <c r="O43" s="15"/>
      <c r="P43" s="12"/>
      <c r="Q43" s="12"/>
      <c r="R43" s="12"/>
      <c r="S43" s="12"/>
      <c r="T43" s="12"/>
      <c r="U43" s="12"/>
    </row>
    <row r="44" spans="1:21" ht="15" x14ac:dyDescent="0.25">
      <c r="A44" s="101"/>
      <c r="B44" s="102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15"/>
      <c r="P44" s="12"/>
      <c r="Q44" s="12"/>
      <c r="R44" s="12"/>
      <c r="S44" s="12"/>
      <c r="T44" s="12"/>
      <c r="U44" s="12"/>
    </row>
    <row r="45" spans="1:21" ht="15" x14ac:dyDescent="0.25">
      <c r="A45" s="103"/>
      <c r="B45" s="97" t="s">
        <v>33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15"/>
      <c r="P45" s="12"/>
      <c r="Q45" s="12"/>
      <c r="R45" s="12"/>
      <c r="S45" s="12"/>
      <c r="T45" s="12"/>
      <c r="U45" s="12"/>
    </row>
    <row r="46" spans="1:21" ht="15" x14ac:dyDescent="0.25">
      <c r="A46" s="99"/>
      <c r="B46" s="100" t="s">
        <v>34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2"/>
      <c r="O46" s="15"/>
      <c r="P46" s="12"/>
      <c r="Q46" s="12"/>
      <c r="R46" s="12"/>
      <c r="S46" s="12"/>
      <c r="T46" s="12"/>
      <c r="U46" s="12"/>
    </row>
    <row r="47" spans="1:21" ht="15" x14ac:dyDescent="0.25">
      <c r="A47" s="101"/>
      <c r="B47" s="104" t="s">
        <v>35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2"/>
      <c r="O47" s="15"/>
      <c r="P47" s="12"/>
      <c r="Q47" s="12"/>
      <c r="R47" s="12"/>
      <c r="S47" s="12"/>
      <c r="T47" s="12"/>
      <c r="U47" s="12"/>
    </row>
    <row r="48" spans="1:21" ht="15" x14ac:dyDescent="0.25">
      <c r="A48" s="101"/>
      <c r="B48" s="102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15"/>
      <c r="P48" s="12"/>
      <c r="Q48" s="12"/>
      <c r="R48" s="12"/>
      <c r="S48" s="12"/>
      <c r="T48" s="12"/>
      <c r="U48" s="12"/>
    </row>
    <row r="49" spans="1:21" ht="15" x14ac:dyDescent="0.25">
      <c r="A49" s="101"/>
      <c r="B49" s="97" t="s">
        <v>101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15"/>
      <c r="P49" s="12"/>
      <c r="Q49" s="12"/>
      <c r="R49" s="12"/>
      <c r="S49" s="12"/>
      <c r="T49" s="12"/>
      <c r="U49" s="12"/>
    </row>
    <row r="50" spans="1:21" ht="15" x14ac:dyDescent="0.25">
      <c r="A50" s="101"/>
      <c r="B50" s="100" t="s">
        <v>102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2"/>
      <c r="O50" s="15"/>
      <c r="P50" s="12"/>
      <c r="Q50" s="12"/>
      <c r="R50" s="12"/>
      <c r="S50" s="12"/>
      <c r="T50" s="12"/>
      <c r="U50" s="12"/>
    </row>
    <row r="51" spans="1:21" ht="15" x14ac:dyDescent="0.25">
      <c r="A51" s="101"/>
      <c r="B51" s="100" t="s">
        <v>103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2"/>
      <c r="O51" s="15"/>
      <c r="P51" s="12"/>
      <c r="Q51" s="12"/>
      <c r="R51" s="12"/>
      <c r="S51" s="12"/>
      <c r="T51" s="12"/>
      <c r="U51" s="12"/>
    </row>
    <row r="52" spans="1:21" ht="15" x14ac:dyDescent="0.25">
      <c r="A52" s="101"/>
      <c r="B52" s="100" t="s">
        <v>104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2"/>
      <c r="O52" s="15"/>
      <c r="P52" s="12"/>
      <c r="Q52" s="12"/>
      <c r="R52" s="12"/>
      <c r="S52" s="12"/>
      <c r="T52" s="12"/>
      <c r="U52" s="12"/>
    </row>
    <row r="53" spans="1:21" ht="15" x14ac:dyDescent="0.25">
      <c r="A53" s="101"/>
      <c r="B53" s="100" t="s">
        <v>49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2"/>
      <c r="O53" s="15"/>
      <c r="P53" s="12"/>
      <c r="Q53" s="12"/>
      <c r="R53" s="12"/>
      <c r="S53" s="12"/>
      <c r="T53" s="12"/>
      <c r="U53" s="12"/>
    </row>
    <row r="54" spans="1:21" ht="15" x14ac:dyDescent="0.25">
      <c r="A54" s="101"/>
      <c r="B54" s="102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15"/>
      <c r="P54" s="12"/>
      <c r="Q54" s="12"/>
      <c r="R54" s="12"/>
      <c r="S54" s="12"/>
      <c r="T54" s="12"/>
      <c r="U54" s="12"/>
    </row>
    <row r="55" spans="1:21" ht="15" x14ac:dyDescent="0.25">
      <c r="A55" s="103"/>
      <c r="B55" s="97" t="s">
        <v>19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15"/>
      <c r="P55" s="12"/>
      <c r="Q55" s="12"/>
      <c r="R55" s="12"/>
      <c r="S55" s="12"/>
      <c r="T55" s="12"/>
      <c r="U55" s="12"/>
    </row>
    <row r="56" spans="1:21" ht="15" x14ac:dyDescent="0.25">
      <c r="A56" s="99"/>
      <c r="B56" s="100" t="s">
        <v>36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2"/>
      <c r="O56" s="15"/>
      <c r="P56" s="12"/>
      <c r="Q56" s="12"/>
      <c r="R56" s="12"/>
      <c r="S56" s="12"/>
      <c r="T56" s="12"/>
      <c r="U56" s="12"/>
    </row>
    <row r="57" spans="1:21" ht="15" x14ac:dyDescent="0.25">
      <c r="A57" s="92"/>
      <c r="B57" s="10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15"/>
      <c r="P57" s="12"/>
      <c r="Q57" s="12"/>
      <c r="R57" s="12"/>
      <c r="S57" s="12"/>
      <c r="T57" s="12"/>
      <c r="U57" s="12"/>
    </row>
    <row r="58" spans="1:21" s="35" customFormat="1" ht="24.95" customHeight="1" x14ac:dyDescent="0.25">
      <c r="A58" s="105"/>
      <c r="B58" s="89" t="s">
        <v>81</v>
      </c>
      <c r="C58" s="106">
        <f t="shared" ref="C58:N58" si="1">SUM(C22:C57)</f>
        <v>0</v>
      </c>
      <c r="D58" s="106">
        <f t="shared" si="1"/>
        <v>0</v>
      </c>
      <c r="E58" s="106">
        <f t="shared" si="1"/>
        <v>0</v>
      </c>
      <c r="F58" s="106">
        <f t="shared" si="1"/>
        <v>0</v>
      </c>
      <c r="G58" s="106">
        <f t="shared" si="1"/>
        <v>0</v>
      </c>
      <c r="H58" s="106">
        <f t="shared" si="1"/>
        <v>0</v>
      </c>
      <c r="I58" s="106">
        <f t="shared" si="1"/>
        <v>0</v>
      </c>
      <c r="J58" s="106">
        <f t="shared" si="1"/>
        <v>0</v>
      </c>
      <c r="K58" s="106">
        <f t="shared" si="1"/>
        <v>0</v>
      </c>
      <c r="L58" s="106">
        <f t="shared" si="1"/>
        <v>0</v>
      </c>
      <c r="M58" s="106">
        <f t="shared" si="1"/>
        <v>0</v>
      </c>
      <c r="N58" s="106">
        <f t="shared" si="1"/>
        <v>0</v>
      </c>
      <c r="O58" s="33"/>
      <c r="P58" s="34"/>
      <c r="Q58" s="34"/>
      <c r="R58" s="34"/>
      <c r="S58" s="34"/>
      <c r="T58" s="34"/>
      <c r="U58" s="34"/>
    </row>
    <row r="59" spans="1:21" s="35" customFormat="1" ht="18" customHeight="1" x14ac:dyDescent="0.25">
      <c r="A59" s="107"/>
      <c r="B59" s="107" t="s">
        <v>22</v>
      </c>
      <c r="C59" s="108" t="e">
        <f t="shared" ref="C59:N59" si="2">C58/C17</f>
        <v>#DIV/0!</v>
      </c>
      <c r="D59" s="108" t="e">
        <f t="shared" si="2"/>
        <v>#DIV/0!</v>
      </c>
      <c r="E59" s="108" t="e">
        <f t="shared" si="2"/>
        <v>#DIV/0!</v>
      </c>
      <c r="F59" s="108" t="e">
        <f t="shared" si="2"/>
        <v>#DIV/0!</v>
      </c>
      <c r="G59" s="108" t="e">
        <f t="shared" si="2"/>
        <v>#DIV/0!</v>
      </c>
      <c r="H59" s="108" t="e">
        <f t="shared" si="2"/>
        <v>#DIV/0!</v>
      </c>
      <c r="I59" s="108" t="e">
        <f t="shared" si="2"/>
        <v>#DIV/0!</v>
      </c>
      <c r="J59" s="108" t="e">
        <f t="shared" si="2"/>
        <v>#DIV/0!</v>
      </c>
      <c r="K59" s="108" t="e">
        <f t="shared" si="2"/>
        <v>#DIV/0!</v>
      </c>
      <c r="L59" s="108" t="e">
        <f t="shared" si="2"/>
        <v>#DIV/0!</v>
      </c>
      <c r="M59" s="108" t="e">
        <f t="shared" si="2"/>
        <v>#DIV/0!</v>
      </c>
      <c r="N59" s="108" t="e">
        <f t="shared" si="2"/>
        <v>#DIV/0!</v>
      </c>
      <c r="O59" s="33"/>
      <c r="P59" s="34"/>
      <c r="Q59" s="34"/>
      <c r="R59" s="34"/>
      <c r="S59" s="34"/>
      <c r="T59" s="34"/>
      <c r="U59" s="34"/>
    </row>
    <row r="60" spans="1:21" ht="15" x14ac:dyDescent="0.25">
      <c r="A60" s="109"/>
      <c r="B60" s="110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15"/>
      <c r="P60" s="12"/>
      <c r="Q60" s="12"/>
      <c r="R60" s="12"/>
      <c r="S60" s="12"/>
      <c r="T60" s="12"/>
      <c r="U60" s="12"/>
    </row>
    <row r="61" spans="1:21" ht="19.5" x14ac:dyDescent="0.25">
      <c r="A61" s="109"/>
      <c r="B61" s="111" t="s">
        <v>75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15"/>
      <c r="P61" s="12"/>
      <c r="Q61" s="12"/>
      <c r="R61" s="12"/>
      <c r="S61" s="12"/>
      <c r="T61" s="12"/>
      <c r="U61" s="12"/>
    </row>
    <row r="62" spans="1:21" ht="15" x14ac:dyDescent="0.25">
      <c r="A62" s="109"/>
      <c r="B62" s="112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15"/>
      <c r="P62" s="12"/>
      <c r="Q62" s="12"/>
      <c r="R62" s="12"/>
      <c r="S62" s="12"/>
      <c r="T62" s="12"/>
      <c r="U62" s="12"/>
    </row>
    <row r="63" spans="1:21" ht="15" x14ac:dyDescent="0.25">
      <c r="A63" s="109"/>
      <c r="B63" s="113" t="s">
        <v>23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15"/>
      <c r="P63" s="12"/>
      <c r="Q63" s="12"/>
      <c r="R63" s="12"/>
      <c r="S63" s="12"/>
      <c r="T63" s="12"/>
      <c r="U63" s="12"/>
    </row>
    <row r="64" spans="1:21" ht="15" x14ac:dyDescent="0.25">
      <c r="A64" s="114"/>
      <c r="B64" s="115" t="s">
        <v>94</v>
      </c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7"/>
      <c r="O64" s="15"/>
      <c r="P64" s="12"/>
      <c r="Q64" s="12"/>
      <c r="R64" s="12"/>
      <c r="S64" s="12"/>
      <c r="T64" s="12"/>
      <c r="U64" s="12"/>
    </row>
    <row r="65" spans="1:21" ht="15" x14ac:dyDescent="0.25">
      <c r="A65" s="116"/>
      <c r="B65" s="115" t="s">
        <v>37</v>
      </c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7"/>
      <c r="O65" s="15"/>
      <c r="P65" s="12"/>
      <c r="Q65" s="12"/>
      <c r="R65" s="12"/>
      <c r="S65" s="12"/>
      <c r="T65" s="12"/>
      <c r="U65" s="12"/>
    </row>
    <row r="66" spans="1:21" ht="15" x14ac:dyDescent="0.25">
      <c r="A66" s="116"/>
      <c r="B66" s="115" t="s">
        <v>38</v>
      </c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7"/>
      <c r="O66" s="15"/>
      <c r="P66" s="12"/>
      <c r="Q66" s="12"/>
      <c r="R66" s="12"/>
      <c r="S66" s="12"/>
      <c r="T66" s="12"/>
      <c r="U66" s="12"/>
    </row>
    <row r="67" spans="1:21" ht="15" x14ac:dyDescent="0.25">
      <c r="A67" s="116"/>
      <c r="B67" s="115" t="s">
        <v>39</v>
      </c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7"/>
      <c r="O67" s="15"/>
      <c r="P67" s="12"/>
      <c r="Q67" s="12"/>
      <c r="R67" s="12"/>
      <c r="S67" s="12"/>
      <c r="T67" s="12"/>
      <c r="U67" s="12"/>
    </row>
    <row r="68" spans="1:21" ht="15" x14ac:dyDescent="0.25">
      <c r="A68" s="116"/>
      <c r="B68" s="115" t="s">
        <v>40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7"/>
      <c r="O68" s="15"/>
      <c r="P68" s="12"/>
      <c r="Q68" s="12"/>
      <c r="R68" s="12"/>
      <c r="S68" s="12"/>
      <c r="T68" s="12"/>
      <c r="U68" s="12"/>
    </row>
    <row r="69" spans="1:21" ht="15" x14ac:dyDescent="0.25">
      <c r="A69" s="116"/>
      <c r="B69" s="115" t="s">
        <v>95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7"/>
      <c r="O69" s="15"/>
      <c r="P69" s="12"/>
      <c r="Q69" s="12"/>
      <c r="R69" s="12"/>
      <c r="S69" s="12"/>
      <c r="T69" s="12"/>
      <c r="U69" s="12"/>
    </row>
    <row r="70" spans="1:21" ht="15" x14ac:dyDescent="0.25">
      <c r="A70" s="116"/>
      <c r="B70" s="115" t="s">
        <v>41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7"/>
      <c r="O70" s="15"/>
      <c r="P70" s="12"/>
      <c r="Q70" s="12"/>
      <c r="R70" s="12"/>
      <c r="S70" s="12"/>
      <c r="T70" s="12"/>
      <c r="U70" s="12"/>
    </row>
    <row r="71" spans="1:21" ht="15" x14ac:dyDescent="0.25">
      <c r="A71" s="116"/>
      <c r="B71" s="110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15"/>
      <c r="P71" s="12"/>
      <c r="Q71" s="12"/>
      <c r="R71" s="12"/>
      <c r="S71" s="12"/>
      <c r="T71" s="12"/>
      <c r="U71" s="12"/>
    </row>
    <row r="72" spans="1:21" ht="15" x14ac:dyDescent="0.25">
      <c r="A72" s="117"/>
      <c r="B72" s="113" t="s">
        <v>25</v>
      </c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15"/>
      <c r="P72" s="12"/>
      <c r="Q72" s="12"/>
      <c r="R72" s="12"/>
      <c r="S72" s="12"/>
      <c r="T72" s="12"/>
      <c r="U72" s="12"/>
    </row>
    <row r="73" spans="1:21" ht="15" x14ac:dyDescent="0.25">
      <c r="A73" s="114"/>
      <c r="B73" s="115" t="s">
        <v>42</v>
      </c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7"/>
      <c r="O73" s="15"/>
      <c r="P73" s="12"/>
      <c r="Q73" s="12"/>
      <c r="R73" s="12"/>
      <c r="S73" s="12"/>
      <c r="T73" s="12"/>
      <c r="U73" s="12"/>
    </row>
    <row r="74" spans="1:21" ht="15" x14ac:dyDescent="0.25">
      <c r="A74" s="116"/>
      <c r="B74" s="115" t="s">
        <v>43</v>
      </c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7"/>
      <c r="O74" s="15"/>
      <c r="P74" s="12"/>
      <c r="Q74" s="12"/>
      <c r="R74" s="12"/>
      <c r="S74" s="12"/>
      <c r="T74" s="12"/>
      <c r="U74" s="12"/>
    </row>
    <row r="75" spans="1:21" ht="15" x14ac:dyDescent="0.25">
      <c r="A75" s="116"/>
      <c r="B75" s="115" t="s">
        <v>44</v>
      </c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7"/>
      <c r="O75" s="15"/>
      <c r="P75" s="12"/>
      <c r="Q75" s="12"/>
      <c r="R75" s="12"/>
      <c r="S75" s="12"/>
      <c r="T75" s="12"/>
      <c r="U75" s="12"/>
    </row>
    <row r="76" spans="1:21" ht="15" x14ac:dyDescent="0.25">
      <c r="A76" s="116"/>
      <c r="B76" s="115" t="s">
        <v>28</v>
      </c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7"/>
      <c r="O76" s="15"/>
      <c r="P76" s="12"/>
      <c r="Q76" s="12"/>
      <c r="R76" s="12"/>
      <c r="S76" s="12"/>
      <c r="T76" s="12"/>
      <c r="U76" s="12"/>
    </row>
    <row r="77" spans="1:21" ht="15" x14ac:dyDescent="0.25">
      <c r="A77" s="116"/>
      <c r="B77" s="115" t="s">
        <v>105</v>
      </c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15"/>
      <c r="P77" s="12"/>
      <c r="Q77" s="12"/>
      <c r="R77" s="12"/>
      <c r="S77" s="12"/>
      <c r="T77" s="12"/>
      <c r="U77" s="12"/>
    </row>
    <row r="78" spans="1:21" ht="15" x14ac:dyDescent="0.25">
      <c r="A78" s="116"/>
      <c r="B78" s="110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15"/>
      <c r="P78" s="12"/>
      <c r="Q78" s="12"/>
      <c r="R78" s="12"/>
      <c r="S78" s="12"/>
      <c r="T78" s="12"/>
      <c r="U78" s="12"/>
    </row>
    <row r="79" spans="1:21" ht="15" x14ac:dyDescent="0.25">
      <c r="A79" s="116"/>
      <c r="B79" s="113" t="s">
        <v>45</v>
      </c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15"/>
      <c r="P79" s="12"/>
      <c r="Q79" s="12"/>
      <c r="R79" s="12"/>
      <c r="S79" s="12"/>
      <c r="T79" s="12"/>
      <c r="U79" s="12"/>
    </row>
    <row r="80" spans="1:21" ht="15" x14ac:dyDescent="0.25">
      <c r="A80" s="114"/>
      <c r="B80" s="115" t="s">
        <v>46</v>
      </c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7"/>
      <c r="O80" s="15"/>
      <c r="P80" s="12"/>
      <c r="Q80" s="12"/>
      <c r="R80" s="12"/>
      <c r="S80" s="12"/>
      <c r="T80" s="12"/>
      <c r="U80" s="12"/>
    </row>
    <row r="81" spans="1:21" ht="15" x14ac:dyDescent="0.25">
      <c r="A81" s="116"/>
      <c r="B81" s="115" t="s">
        <v>47</v>
      </c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7"/>
      <c r="O81" s="15"/>
      <c r="P81" s="12"/>
      <c r="Q81" s="12"/>
      <c r="R81" s="12"/>
      <c r="S81" s="12"/>
      <c r="T81" s="12"/>
      <c r="U81" s="12"/>
    </row>
    <row r="82" spans="1:21" ht="15" x14ac:dyDescent="0.25">
      <c r="A82" s="116"/>
      <c r="B82" s="115" t="s">
        <v>48</v>
      </c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7"/>
      <c r="O82" s="15"/>
      <c r="P82" s="12"/>
      <c r="Q82" s="12"/>
      <c r="R82" s="12"/>
      <c r="S82" s="12"/>
      <c r="T82" s="12"/>
      <c r="U82" s="12"/>
    </row>
    <row r="83" spans="1:21" ht="15" x14ac:dyDescent="0.25">
      <c r="A83" s="116"/>
      <c r="B83" s="115" t="s">
        <v>91</v>
      </c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7"/>
      <c r="O83" s="15"/>
      <c r="P83" s="12"/>
      <c r="Q83" s="12"/>
      <c r="R83" s="12"/>
      <c r="S83" s="12"/>
      <c r="T83" s="12"/>
      <c r="U83" s="12"/>
    </row>
    <row r="84" spans="1:21" ht="15" x14ac:dyDescent="0.25">
      <c r="A84" s="116"/>
      <c r="B84" s="115" t="s">
        <v>19</v>
      </c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7"/>
      <c r="O84" s="15"/>
      <c r="P84" s="12"/>
      <c r="Q84" s="12"/>
      <c r="R84" s="12"/>
      <c r="S84" s="12"/>
      <c r="T84" s="12"/>
      <c r="U84" s="12"/>
    </row>
    <row r="85" spans="1:21" ht="15" x14ac:dyDescent="0.25">
      <c r="A85" s="116"/>
      <c r="B85" s="110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15"/>
      <c r="P85" s="12"/>
      <c r="Q85" s="12"/>
      <c r="R85" s="12"/>
      <c r="S85" s="12"/>
      <c r="T85" s="12"/>
      <c r="U85" s="12"/>
    </row>
    <row r="86" spans="1:21" ht="15" x14ac:dyDescent="0.25">
      <c r="A86" s="116"/>
      <c r="B86" s="113" t="s">
        <v>29</v>
      </c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15"/>
      <c r="P86" s="12"/>
      <c r="Q86" s="12"/>
      <c r="R86" s="12"/>
      <c r="S86" s="12"/>
      <c r="T86" s="12"/>
      <c r="U86" s="12"/>
    </row>
    <row r="87" spans="1:21" ht="15" x14ac:dyDescent="0.25">
      <c r="A87" s="114"/>
      <c r="B87" s="115" t="s">
        <v>49</v>
      </c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7"/>
      <c r="O87" s="15"/>
      <c r="P87" s="12"/>
      <c r="Q87" s="12"/>
      <c r="R87" s="12"/>
      <c r="S87" s="12"/>
      <c r="T87" s="12"/>
      <c r="U87" s="12"/>
    </row>
    <row r="88" spans="1:21" ht="15" x14ac:dyDescent="0.25">
      <c r="A88" s="114"/>
      <c r="B88" s="110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15"/>
      <c r="P88" s="12"/>
      <c r="Q88" s="12"/>
      <c r="R88" s="12"/>
      <c r="S88" s="12"/>
      <c r="T88" s="12"/>
      <c r="U88" s="12"/>
    </row>
    <row r="89" spans="1:21" ht="15" x14ac:dyDescent="0.25">
      <c r="A89" s="116"/>
      <c r="B89" s="113" t="s">
        <v>50</v>
      </c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15"/>
      <c r="P89" s="12"/>
      <c r="Q89" s="12"/>
      <c r="R89" s="12"/>
      <c r="S89" s="12"/>
      <c r="T89" s="12"/>
      <c r="U89" s="12"/>
    </row>
    <row r="90" spans="1:21" ht="15" x14ac:dyDescent="0.25">
      <c r="A90" s="114"/>
      <c r="B90" s="115" t="s">
        <v>51</v>
      </c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7"/>
      <c r="O90" s="15"/>
      <c r="P90" s="12"/>
      <c r="Q90" s="12"/>
      <c r="R90" s="12"/>
      <c r="S90" s="12"/>
      <c r="T90" s="12"/>
      <c r="U90" s="12"/>
    </row>
    <row r="91" spans="1:21" ht="15" x14ac:dyDescent="0.25">
      <c r="A91" s="116"/>
      <c r="B91" s="115" t="s">
        <v>52</v>
      </c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7"/>
      <c r="O91" s="15"/>
      <c r="P91" s="12"/>
      <c r="Q91" s="12"/>
      <c r="R91" s="12"/>
      <c r="S91" s="12"/>
      <c r="T91" s="12"/>
      <c r="U91" s="12"/>
    </row>
    <row r="92" spans="1:21" ht="15" x14ac:dyDescent="0.25">
      <c r="A92" s="116"/>
      <c r="B92" s="115" t="s">
        <v>53</v>
      </c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7"/>
      <c r="O92" s="15"/>
      <c r="P92" s="12"/>
      <c r="Q92" s="12"/>
      <c r="R92" s="12"/>
      <c r="S92" s="12"/>
      <c r="T92" s="12"/>
      <c r="U92" s="12"/>
    </row>
    <row r="93" spans="1:21" ht="15" x14ac:dyDescent="0.25">
      <c r="A93" s="116"/>
      <c r="B93" s="115" t="s">
        <v>54</v>
      </c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7"/>
      <c r="O93" s="15"/>
      <c r="P93" s="12"/>
      <c r="Q93" s="12"/>
      <c r="R93" s="12"/>
      <c r="S93" s="12"/>
      <c r="T93" s="12"/>
      <c r="U93" s="12"/>
    </row>
    <row r="94" spans="1:21" ht="15" x14ac:dyDescent="0.25">
      <c r="A94" s="116"/>
      <c r="B94" s="115" t="s">
        <v>55</v>
      </c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7"/>
      <c r="O94" s="15"/>
      <c r="P94" s="12"/>
      <c r="Q94" s="12"/>
      <c r="R94" s="12"/>
      <c r="S94" s="12"/>
      <c r="T94" s="12"/>
      <c r="U94" s="12"/>
    </row>
    <row r="95" spans="1:21" ht="15" x14ac:dyDescent="0.25">
      <c r="A95" s="118"/>
      <c r="B95" s="110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15"/>
      <c r="P95" s="12"/>
      <c r="Q95" s="12"/>
      <c r="R95" s="12"/>
      <c r="S95" s="12"/>
      <c r="T95" s="12"/>
      <c r="U95" s="12"/>
    </row>
    <row r="96" spans="1:21" s="41" customFormat="1" ht="24.95" customHeight="1" x14ac:dyDescent="0.25">
      <c r="A96" s="105"/>
      <c r="B96" s="119" t="s">
        <v>82</v>
      </c>
      <c r="C96" s="120">
        <f>SUM(C64:C94)</f>
        <v>0</v>
      </c>
      <c r="D96" s="120">
        <f t="shared" ref="D96:N96" si="3">SUM(D64:D94)</f>
        <v>0</v>
      </c>
      <c r="E96" s="120">
        <f t="shared" si="3"/>
        <v>0</v>
      </c>
      <c r="F96" s="120">
        <f t="shared" si="3"/>
        <v>0</v>
      </c>
      <c r="G96" s="120">
        <f t="shared" si="3"/>
        <v>0</v>
      </c>
      <c r="H96" s="120">
        <f t="shared" si="3"/>
        <v>0</v>
      </c>
      <c r="I96" s="120">
        <f t="shared" si="3"/>
        <v>0</v>
      </c>
      <c r="J96" s="120">
        <f t="shared" si="3"/>
        <v>0</v>
      </c>
      <c r="K96" s="120">
        <f t="shared" si="3"/>
        <v>0</v>
      </c>
      <c r="L96" s="120">
        <f t="shared" si="3"/>
        <v>0</v>
      </c>
      <c r="M96" s="120">
        <f t="shared" si="3"/>
        <v>0</v>
      </c>
      <c r="N96" s="121">
        <f t="shared" si="3"/>
        <v>0</v>
      </c>
      <c r="O96" s="39"/>
      <c r="P96" s="40"/>
      <c r="Q96" s="40"/>
      <c r="R96" s="40"/>
      <c r="S96" s="40"/>
      <c r="T96" s="40"/>
      <c r="U96" s="40"/>
    </row>
    <row r="97" spans="1:21" s="41" customFormat="1" ht="20.100000000000001" customHeight="1" x14ac:dyDescent="0.25">
      <c r="A97" s="107"/>
      <c r="B97" s="107" t="s">
        <v>22</v>
      </c>
      <c r="C97" s="108" t="e">
        <f t="shared" ref="C97:N97" si="4">C96/C17</f>
        <v>#DIV/0!</v>
      </c>
      <c r="D97" s="108" t="e">
        <f t="shared" si="4"/>
        <v>#DIV/0!</v>
      </c>
      <c r="E97" s="108" t="e">
        <f t="shared" si="4"/>
        <v>#DIV/0!</v>
      </c>
      <c r="F97" s="108" t="e">
        <f t="shared" si="4"/>
        <v>#DIV/0!</v>
      </c>
      <c r="G97" s="108" t="e">
        <f t="shared" si="4"/>
        <v>#DIV/0!</v>
      </c>
      <c r="H97" s="108" t="e">
        <f t="shared" si="4"/>
        <v>#DIV/0!</v>
      </c>
      <c r="I97" s="108" t="e">
        <f t="shared" si="4"/>
        <v>#DIV/0!</v>
      </c>
      <c r="J97" s="108" t="e">
        <f t="shared" si="4"/>
        <v>#DIV/0!</v>
      </c>
      <c r="K97" s="108" t="e">
        <f t="shared" si="4"/>
        <v>#DIV/0!</v>
      </c>
      <c r="L97" s="108" t="e">
        <f t="shared" si="4"/>
        <v>#DIV/0!</v>
      </c>
      <c r="M97" s="108" t="e">
        <f t="shared" si="4"/>
        <v>#DIV/0!</v>
      </c>
      <c r="N97" s="108" t="e">
        <f t="shared" si="4"/>
        <v>#DIV/0!</v>
      </c>
      <c r="O97" s="39"/>
      <c r="P97" s="40"/>
      <c r="Q97" s="40"/>
      <c r="R97" s="40"/>
      <c r="S97" s="40"/>
      <c r="T97" s="40"/>
      <c r="U97" s="40"/>
    </row>
    <row r="98" spans="1:21" ht="15" x14ac:dyDescent="0.25">
      <c r="A98" s="122"/>
      <c r="B98" s="123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15"/>
      <c r="P98" s="12"/>
      <c r="Q98" s="12"/>
      <c r="R98" s="12"/>
      <c r="S98" s="12"/>
      <c r="T98" s="12"/>
      <c r="U98" s="12"/>
    </row>
    <row r="99" spans="1:21" ht="19.5" x14ac:dyDescent="0.25">
      <c r="A99" s="122"/>
      <c r="B99" s="124" t="s">
        <v>76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15"/>
      <c r="P99" s="12"/>
      <c r="Q99" s="12"/>
      <c r="R99" s="12"/>
      <c r="S99" s="12"/>
      <c r="T99" s="12"/>
      <c r="U99" s="12"/>
    </row>
    <row r="100" spans="1:21" ht="19.5" x14ac:dyDescent="0.25">
      <c r="A100" s="122"/>
      <c r="B100" s="124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15"/>
      <c r="P100" s="12"/>
      <c r="Q100" s="12"/>
      <c r="R100" s="12"/>
      <c r="S100" s="12"/>
      <c r="T100" s="12"/>
      <c r="U100" s="12"/>
    </row>
    <row r="101" spans="1:21" ht="15" x14ac:dyDescent="0.25">
      <c r="A101" s="122"/>
      <c r="B101" s="125" t="s">
        <v>29</v>
      </c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15"/>
      <c r="P101" s="12"/>
      <c r="Q101" s="12"/>
      <c r="R101" s="12"/>
      <c r="S101" s="12"/>
      <c r="T101" s="12"/>
      <c r="U101" s="12"/>
    </row>
    <row r="102" spans="1:21" ht="15" x14ac:dyDescent="0.25">
      <c r="A102" s="126"/>
      <c r="B102" s="127" t="s">
        <v>56</v>
      </c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70"/>
      <c r="O102" s="15"/>
      <c r="P102" s="12"/>
      <c r="Q102" s="12"/>
      <c r="R102" s="12"/>
      <c r="S102" s="12"/>
      <c r="T102" s="12"/>
      <c r="U102" s="12"/>
    </row>
    <row r="103" spans="1:21" ht="15" x14ac:dyDescent="0.25">
      <c r="A103" s="128"/>
      <c r="B103" s="127" t="s">
        <v>57</v>
      </c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70"/>
      <c r="O103" s="15"/>
      <c r="P103" s="12"/>
      <c r="Q103" s="12"/>
      <c r="R103" s="12"/>
      <c r="S103" s="12"/>
      <c r="T103" s="12"/>
      <c r="U103" s="12"/>
    </row>
    <row r="104" spans="1:21" ht="15" x14ac:dyDescent="0.25">
      <c r="A104" s="128"/>
      <c r="B104" s="127" t="s">
        <v>58</v>
      </c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70"/>
      <c r="O104" s="15"/>
      <c r="P104" s="12"/>
      <c r="Q104" s="12"/>
      <c r="R104" s="12"/>
      <c r="S104" s="12"/>
      <c r="T104" s="12"/>
      <c r="U104" s="12"/>
    </row>
    <row r="105" spans="1:21" ht="15" x14ac:dyDescent="0.25">
      <c r="A105" s="128"/>
      <c r="B105" s="129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15"/>
      <c r="P105" s="12"/>
      <c r="Q105" s="12"/>
      <c r="R105" s="12"/>
      <c r="S105" s="12"/>
      <c r="T105" s="12"/>
      <c r="U105" s="12"/>
    </row>
    <row r="106" spans="1:21" ht="15" x14ac:dyDescent="0.25">
      <c r="A106" s="128"/>
      <c r="B106" s="130" t="s">
        <v>59</v>
      </c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15"/>
      <c r="P106" s="12"/>
      <c r="Q106" s="12"/>
      <c r="R106" s="12"/>
      <c r="S106" s="12"/>
      <c r="T106" s="12"/>
      <c r="U106" s="12"/>
    </row>
    <row r="107" spans="1:21" ht="15" customHeight="1" x14ac:dyDescent="0.25">
      <c r="A107" s="126"/>
      <c r="B107" s="127" t="s">
        <v>60</v>
      </c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70"/>
      <c r="O107" s="15"/>
      <c r="P107" s="12"/>
      <c r="Q107" s="12"/>
      <c r="R107" s="12"/>
      <c r="S107" s="12"/>
      <c r="T107" s="12"/>
      <c r="U107" s="12"/>
    </row>
    <row r="108" spans="1:21" ht="15" x14ac:dyDescent="0.25">
      <c r="A108" s="131"/>
      <c r="B108" s="127" t="s">
        <v>61</v>
      </c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70"/>
      <c r="O108" s="15"/>
      <c r="P108" s="12"/>
      <c r="Q108" s="12"/>
      <c r="R108" s="12"/>
      <c r="S108" s="12"/>
      <c r="T108" s="12"/>
      <c r="U108" s="12"/>
    </row>
    <row r="109" spans="1:21" ht="15" x14ac:dyDescent="0.25">
      <c r="A109" s="131"/>
      <c r="B109" s="129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15"/>
      <c r="P109" s="12"/>
      <c r="Q109" s="12"/>
      <c r="R109" s="12"/>
      <c r="S109" s="12"/>
      <c r="T109" s="12"/>
      <c r="U109" s="12"/>
    </row>
    <row r="110" spans="1:21" ht="15" x14ac:dyDescent="0.25">
      <c r="A110" s="128"/>
      <c r="B110" s="125" t="s">
        <v>32</v>
      </c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15"/>
      <c r="P110" s="12"/>
      <c r="Q110" s="12"/>
      <c r="R110" s="12"/>
      <c r="S110" s="12"/>
      <c r="T110" s="12"/>
      <c r="U110" s="12"/>
    </row>
    <row r="111" spans="1:21" ht="15" x14ac:dyDescent="0.25">
      <c r="A111" s="126"/>
      <c r="B111" s="127" t="s">
        <v>62</v>
      </c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70"/>
      <c r="O111" s="15"/>
      <c r="P111" s="12"/>
      <c r="Q111" s="12"/>
      <c r="R111" s="12"/>
      <c r="S111" s="12"/>
      <c r="T111" s="12"/>
      <c r="U111" s="12"/>
    </row>
    <row r="112" spans="1:21" ht="15" x14ac:dyDescent="0.25">
      <c r="A112" s="128"/>
      <c r="B112" s="127" t="s">
        <v>63</v>
      </c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70"/>
      <c r="O112" s="15"/>
      <c r="P112" s="12"/>
      <c r="Q112" s="12"/>
      <c r="R112" s="12"/>
      <c r="S112" s="12"/>
      <c r="T112" s="12"/>
      <c r="U112" s="12"/>
    </row>
    <row r="113" spans="1:21" ht="15" x14ac:dyDescent="0.25">
      <c r="A113" s="128"/>
      <c r="B113" s="129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15"/>
      <c r="P113" s="12"/>
      <c r="Q113" s="12"/>
      <c r="R113" s="12"/>
      <c r="S113" s="12"/>
      <c r="T113" s="12"/>
      <c r="U113" s="12"/>
    </row>
    <row r="114" spans="1:21" ht="15" x14ac:dyDescent="0.25">
      <c r="A114" s="128"/>
      <c r="B114" s="125" t="s">
        <v>64</v>
      </c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15"/>
      <c r="P114" s="12"/>
      <c r="Q114" s="12"/>
      <c r="R114" s="12"/>
      <c r="S114" s="12"/>
      <c r="T114" s="12"/>
      <c r="U114" s="12"/>
    </row>
    <row r="115" spans="1:21" ht="15" x14ac:dyDescent="0.25">
      <c r="A115" s="126"/>
      <c r="B115" s="127" t="s">
        <v>65</v>
      </c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70"/>
      <c r="O115" s="15"/>
      <c r="P115" s="12"/>
      <c r="Q115" s="12"/>
      <c r="R115" s="12"/>
      <c r="S115" s="12"/>
      <c r="T115" s="12"/>
      <c r="U115" s="12"/>
    </row>
    <row r="116" spans="1:21" ht="15" x14ac:dyDescent="0.25">
      <c r="A116" s="128"/>
      <c r="B116" s="127" t="s">
        <v>66</v>
      </c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70"/>
      <c r="O116" s="15"/>
      <c r="P116" s="12"/>
      <c r="Q116" s="12"/>
      <c r="R116" s="12"/>
      <c r="S116" s="12"/>
      <c r="T116" s="12"/>
      <c r="U116" s="12"/>
    </row>
    <row r="117" spans="1:21" ht="15" x14ac:dyDescent="0.25">
      <c r="A117" s="128"/>
      <c r="B117" s="127" t="s">
        <v>67</v>
      </c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70"/>
      <c r="O117" s="15"/>
      <c r="P117" s="12"/>
      <c r="Q117" s="12"/>
      <c r="R117" s="12"/>
      <c r="S117" s="12"/>
      <c r="T117" s="12"/>
      <c r="U117" s="12"/>
    </row>
    <row r="118" spans="1:21" ht="15" x14ac:dyDescent="0.25">
      <c r="A118" s="128"/>
      <c r="B118" s="127" t="s">
        <v>106</v>
      </c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70"/>
      <c r="O118" s="15"/>
      <c r="P118" s="12"/>
      <c r="Q118" s="12"/>
      <c r="R118" s="12"/>
      <c r="S118" s="12"/>
      <c r="T118" s="12"/>
      <c r="U118" s="12"/>
    </row>
    <row r="119" spans="1:21" ht="15" x14ac:dyDescent="0.25">
      <c r="A119" s="128"/>
      <c r="B119" s="127" t="s">
        <v>107</v>
      </c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70"/>
      <c r="O119" s="15"/>
      <c r="P119" s="12"/>
      <c r="Q119" s="12"/>
      <c r="R119" s="12"/>
      <c r="S119" s="12"/>
      <c r="T119" s="12"/>
      <c r="U119" s="12"/>
    </row>
    <row r="120" spans="1:21" ht="15" x14ac:dyDescent="0.25">
      <c r="A120" s="128"/>
      <c r="B120" s="129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15"/>
      <c r="P120" s="12"/>
      <c r="Q120" s="12"/>
      <c r="R120" s="12"/>
      <c r="S120" s="12"/>
      <c r="T120" s="12"/>
      <c r="U120" s="12"/>
    </row>
    <row r="121" spans="1:21" ht="15" x14ac:dyDescent="0.25">
      <c r="A121" s="128"/>
      <c r="B121" s="125" t="s">
        <v>68</v>
      </c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15"/>
      <c r="P121" s="12"/>
      <c r="Q121" s="12"/>
      <c r="R121" s="12"/>
      <c r="S121" s="12"/>
      <c r="T121" s="12"/>
      <c r="U121" s="12"/>
    </row>
    <row r="122" spans="1:21" ht="15" x14ac:dyDescent="0.25">
      <c r="A122" s="126"/>
      <c r="B122" s="127" t="s">
        <v>69</v>
      </c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70"/>
      <c r="O122" s="15"/>
      <c r="P122" s="12"/>
      <c r="Q122" s="12"/>
      <c r="R122" s="12"/>
      <c r="S122" s="12"/>
      <c r="T122" s="12"/>
      <c r="U122" s="12"/>
    </row>
    <row r="123" spans="1:21" ht="15" x14ac:dyDescent="0.25">
      <c r="A123" s="128"/>
      <c r="B123" s="127" t="s">
        <v>70</v>
      </c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70"/>
      <c r="O123" s="15"/>
      <c r="P123" s="12"/>
      <c r="Q123" s="12"/>
      <c r="R123" s="12"/>
      <c r="S123" s="12"/>
      <c r="T123" s="12"/>
      <c r="U123" s="12"/>
    </row>
    <row r="124" spans="1:21" ht="15" x14ac:dyDescent="0.25">
      <c r="A124" s="128"/>
      <c r="B124" s="127" t="s">
        <v>71</v>
      </c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70"/>
      <c r="O124" s="15"/>
      <c r="P124" s="12"/>
      <c r="Q124" s="12"/>
      <c r="R124" s="12"/>
      <c r="S124" s="12"/>
      <c r="T124" s="12"/>
      <c r="U124" s="12"/>
    </row>
    <row r="125" spans="1:21" ht="15" x14ac:dyDescent="0.25">
      <c r="A125" s="128"/>
      <c r="B125" s="129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15"/>
      <c r="P125" s="12"/>
      <c r="Q125" s="12"/>
      <c r="R125" s="12"/>
      <c r="S125" s="12"/>
      <c r="T125" s="12"/>
      <c r="U125" s="12"/>
    </row>
    <row r="126" spans="1:21" ht="15" x14ac:dyDescent="0.25">
      <c r="A126" s="128"/>
      <c r="B126" s="125" t="s">
        <v>19</v>
      </c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15"/>
      <c r="P126" s="12"/>
      <c r="Q126" s="12"/>
      <c r="R126" s="12"/>
      <c r="S126" s="12"/>
      <c r="T126" s="12"/>
      <c r="U126" s="12"/>
    </row>
    <row r="127" spans="1:21" ht="15" x14ac:dyDescent="0.25">
      <c r="A127" s="126"/>
      <c r="B127" s="127" t="s">
        <v>72</v>
      </c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70"/>
      <c r="O127" s="15"/>
      <c r="P127" s="12"/>
      <c r="Q127" s="12"/>
      <c r="R127" s="12"/>
      <c r="S127" s="12"/>
      <c r="T127" s="12"/>
      <c r="U127" s="12"/>
    </row>
    <row r="128" spans="1:21" ht="15" x14ac:dyDescent="0.25">
      <c r="A128" s="132"/>
      <c r="B128" s="123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15"/>
      <c r="P128" s="12"/>
      <c r="Q128" s="12"/>
      <c r="R128" s="12"/>
      <c r="S128" s="12"/>
      <c r="T128" s="12"/>
      <c r="U128" s="12"/>
    </row>
    <row r="129" spans="1:21" s="43" customFormat="1" ht="24.95" customHeight="1" x14ac:dyDescent="0.25">
      <c r="A129" s="105"/>
      <c r="B129" s="89" t="s">
        <v>83</v>
      </c>
      <c r="C129" s="106">
        <f>SUM(C102:C127)</f>
        <v>0</v>
      </c>
      <c r="D129" s="106">
        <f t="shared" ref="D129:N129" si="5">SUM(D102:D127)</f>
        <v>0</v>
      </c>
      <c r="E129" s="106">
        <f t="shared" si="5"/>
        <v>0</v>
      </c>
      <c r="F129" s="106">
        <f t="shared" si="5"/>
        <v>0</v>
      </c>
      <c r="G129" s="106">
        <f t="shared" si="5"/>
        <v>0</v>
      </c>
      <c r="H129" s="106">
        <f t="shared" si="5"/>
        <v>0</v>
      </c>
      <c r="I129" s="106">
        <f t="shared" si="5"/>
        <v>0</v>
      </c>
      <c r="J129" s="106">
        <f t="shared" si="5"/>
        <v>0</v>
      </c>
      <c r="K129" s="106">
        <f t="shared" si="5"/>
        <v>0</v>
      </c>
      <c r="L129" s="106">
        <f t="shared" si="5"/>
        <v>0</v>
      </c>
      <c r="M129" s="106">
        <f t="shared" si="5"/>
        <v>0</v>
      </c>
      <c r="N129" s="106">
        <f t="shared" si="5"/>
        <v>0</v>
      </c>
      <c r="O129" s="39"/>
      <c r="P129" s="42"/>
      <c r="Q129" s="42"/>
      <c r="R129" s="42"/>
      <c r="S129" s="42"/>
      <c r="T129" s="42"/>
      <c r="U129" s="42"/>
    </row>
    <row r="130" spans="1:21" s="43" customFormat="1" ht="20.100000000000001" customHeight="1" x14ac:dyDescent="0.25">
      <c r="A130" s="107"/>
      <c r="B130" s="107" t="s">
        <v>22</v>
      </c>
      <c r="C130" s="108" t="e">
        <f t="shared" ref="C130:N130" si="6">C129/C17</f>
        <v>#DIV/0!</v>
      </c>
      <c r="D130" s="108" t="e">
        <f t="shared" si="6"/>
        <v>#DIV/0!</v>
      </c>
      <c r="E130" s="108" t="e">
        <f t="shared" si="6"/>
        <v>#DIV/0!</v>
      </c>
      <c r="F130" s="108" t="e">
        <f t="shared" si="6"/>
        <v>#DIV/0!</v>
      </c>
      <c r="G130" s="108" t="e">
        <f t="shared" si="6"/>
        <v>#DIV/0!</v>
      </c>
      <c r="H130" s="108" t="e">
        <f t="shared" si="6"/>
        <v>#DIV/0!</v>
      </c>
      <c r="I130" s="108" t="e">
        <f t="shared" si="6"/>
        <v>#DIV/0!</v>
      </c>
      <c r="J130" s="108" t="e">
        <f t="shared" si="6"/>
        <v>#DIV/0!</v>
      </c>
      <c r="K130" s="108" t="e">
        <f t="shared" si="6"/>
        <v>#DIV/0!</v>
      </c>
      <c r="L130" s="108" t="e">
        <f t="shared" si="6"/>
        <v>#DIV/0!</v>
      </c>
      <c r="M130" s="108" t="e">
        <f t="shared" si="6"/>
        <v>#DIV/0!</v>
      </c>
      <c r="N130" s="108" t="e">
        <f t="shared" si="6"/>
        <v>#DIV/0!</v>
      </c>
      <c r="O130" s="39"/>
      <c r="P130" s="42"/>
      <c r="Q130" s="42"/>
      <c r="R130" s="42"/>
      <c r="S130" s="42"/>
      <c r="T130" s="42"/>
      <c r="U130" s="42"/>
    </row>
    <row r="131" spans="1:21" ht="15" x14ac:dyDescent="0.25">
      <c r="A131" s="133"/>
      <c r="B131" s="134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5"/>
      <c r="P131" s="12"/>
      <c r="Q131" s="12"/>
      <c r="R131" s="12"/>
      <c r="S131" s="12"/>
      <c r="T131" s="12"/>
      <c r="U131" s="12"/>
    </row>
    <row r="132" spans="1:21" ht="19.5" x14ac:dyDescent="0.25">
      <c r="A132" s="133"/>
      <c r="B132" s="136" t="s">
        <v>108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15"/>
      <c r="P132" s="12"/>
      <c r="Q132" s="12"/>
      <c r="R132" s="12"/>
      <c r="S132" s="12"/>
      <c r="T132" s="12"/>
      <c r="U132" s="12"/>
    </row>
    <row r="133" spans="1:21" ht="13.5" customHeight="1" x14ac:dyDescent="0.25">
      <c r="A133" s="133"/>
      <c r="B133" s="136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15"/>
      <c r="P133" s="12"/>
      <c r="Q133" s="12"/>
      <c r="R133" s="12"/>
      <c r="S133" s="12"/>
      <c r="T133" s="12"/>
      <c r="U133" s="12"/>
    </row>
    <row r="134" spans="1:21" ht="15" x14ac:dyDescent="0.25">
      <c r="A134" s="133"/>
      <c r="B134" s="137" t="s">
        <v>112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5"/>
      <c r="O134" s="15"/>
      <c r="P134" s="12"/>
      <c r="Q134" s="12"/>
      <c r="R134" s="12"/>
      <c r="S134" s="12"/>
      <c r="T134" s="12"/>
      <c r="U134" s="12"/>
    </row>
    <row r="135" spans="1:21" ht="15" x14ac:dyDescent="0.25">
      <c r="A135" s="133"/>
      <c r="B135" s="137" t="s">
        <v>113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5"/>
      <c r="O135" s="15"/>
      <c r="P135" s="12"/>
      <c r="Q135" s="12"/>
      <c r="R135" s="12"/>
      <c r="S135" s="12"/>
      <c r="T135" s="12"/>
      <c r="U135" s="12"/>
    </row>
    <row r="136" spans="1:21" ht="15" x14ac:dyDescent="0.25">
      <c r="A136" s="133"/>
      <c r="B136" s="137" t="s">
        <v>114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5"/>
      <c r="O136" s="15"/>
      <c r="P136" s="12"/>
      <c r="Q136" s="12"/>
      <c r="R136" s="12"/>
      <c r="S136" s="12"/>
      <c r="T136" s="12"/>
      <c r="U136" s="12"/>
    </row>
    <row r="137" spans="1:21" ht="15" x14ac:dyDescent="0.25">
      <c r="A137" s="133"/>
      <c r="B137" s="137" t="s">
        <v>21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5"/>
      <c r="O137" s="15"/>
      <c r="P137" s="12"/>
      <c r="Q137" s="12"/>
      <c r="R137" s="12"/>
      <c r="S137" s="12"/>
      <c r="T137" s="12"/>
      <c r="U137" s="12"/>
    </row>
    <row r="138" spans="1:21" ht="15" x14ac:dyDescent="0.25">
      <c r="A138" s="133"/>
      <c r="B138" s="137" t="s">
        <v>115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5"/>
      <c r="O138" s="15"/>
      <c r="P138" s="12"/>
      <c r="Q138" s="12"/>
      <c r="R138" s="12"/>
      <c r="S138" s="12"/>
      <c r="T138" s="12"/>
      <c r="U138" s="12"/>
    </row>
    <row r="139" spans="1:21" ht="15" x14ac:dyDescent="0.25">
      <c r="A139" s="133"/>
      <c r="B139" s="137" t="s">
        <v>109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5"/>
      <c r="O139" s="15"/>
      <c r="P139" s="12"/>
      <c r="Q139" s="12"/>
      <c r="R139" s="12"/>
      <c r="S139" s="12"/>
      <c r="T139" s="12"/>
      <c r="U139" s="12"/>
    </row>
    <row r="140" spans="1:21" ht="15" x14ac:dyDescent="0.25">
      <c r="A140" s="133"/>
      <c r="B140" s="137" t="s">
        <v>110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5"/>
      <c r="O140" s="15"/>
      <c r="P140" s="12"/>
      <c r="Q140" s="12"/>
      <c r="R140" s="12"/>
      <c r="S140" s="12"/>
      <c r="T140" s="12"/>
      <c r="U140" s="12"/>
    </row>
    <row r="141" spans="1:21" ht="15" x14ac:dyDescent="0.25">
      <c r="A141" s="133"/>
      <c r="B141" s="137" t="s">
        <v>111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5"/>
      <c r="O141" s="15"/>
      <c r="P141" s="12"/>
      <c r="Q141" s="12"/>
      <c r="R141" s="12"/>
      <c r="S141" s="12"/>
      <c r="T141" s="12"/>
      <c r="U141" s="12"/>
    </row>
    <row r="142" spans="1:21" ht="15" x14ac:dyDescent="0.25">
      <c r="A142" s="133"/>
      <c r="B142" s="137" t="s">
        <v>19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5"/>
      <c r="O142" s="15"/>
      <c r="P142" s="12"/>
      <c r="Q142" s="12"/>
      <c r="R142" s="12"/>
      <c r="S142" s="12"/>
      <c r="T142" s="12"/>
      <c r="U142" s="12"/>
    </row>
    <row r="143" spans="1:21" ht="15" x14ac:dyDescent="0.25">
      <c r="A143" s="133"/>
      <c r="B143" s="138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15"/>
      <c r="P143" s="12"/>
      <c r="Q143" s="12"/>
      <c r="R143" s="12"/>
      <c r="S143" s="12"/>
      <c r="T143" s="12"/>
      <c r="U143" s="12"/>
    </row>
    <row r="144" spans="1:21" s="38" customFormat="1" ht="24.95" customHeight="1" x14ac:dyDescent="0.25">
      <c r="A144" s="139"/>
      <c r="B144" s="89" t="s">
        <v>84</v>
      </c>
      <c r="C144" s="90">
        <f t="shared" ref="C144:N144" si="7">SUM(C134:C142)</f>
        <v>0</v>
      </c>
      <c r="D144" s="90">
        <f t="shared" si="7"/>
        <v>0</v>
      </c>
      <c r="E144" s="90">
        <f t="shared" si="7"/>
        <v>0</v>
      </c>
      <c r="F144" s="90">
        <f t="shared" si="7"/>
        <v>0</v>
      </c>
      <c r="G144" s="90">
        <f t="shared" si="7"/>
        <v>0</v>
      </c>
      <c r="H144" s="90">
        <f t="shared" si="7"/>
        <v>0</v>
      </c>
      <c r="I144" s="90">
        <f t="shared" si="7"/>
        <v>0</v>
      </c>
      <c r="J144" s="90">
        <f t="shared" si="7"/>
        <v>0</v>
      </c>
      <c r="K144" s="90">
        <f t="shared" si="7"/>
        <v>0</v>
      </c>
      <c r="L144" s="90">
        <f t="shared" si="7"/>
        <v>0</v>
      </c>
      <c r="M144" s="90">
        <f t="shared" si="7"/>
        <v>0</v>
      </c>
      <c r="N144" s="91">
        <f t="shared" si="7"/>
        <v>0</v>
      </c>
      <c r="O144" s="36"/>
      <c r="P144" s="37"/>
      <c r="Q144" s="37"/>
      <c r="R144" s="37"/>
      <c r="S144" s="37"/>
      <c r="T144" s="37"/>
      <c r="U144" s="37"/>
    </row>
    <row r="145" spans="1:21" s="38" customFormat="1" ht="20.100000000000001" customHeight="1" x14ac:dyDescent="0.25">
      <c r="A145" s="140"/>
      <c r="B145" s="107" t="s">
        <v>22</v>
      </c>
      <c r="C145" s="108" t="e">
        <f t="shared" ref="C145:N145" si="8">C144/C17</f>
        <v>#DIV/0!</v>
      </c>
      <c r="D145" s="108" t="e">
        <f t="shared" si="8"/>
        <v>#DIV/0!</v>
      </c>
      <c r="E145" s="108" t="e">
        <f t="shared" si="8"/>
        <v>#DIV/0!</v>
      </c>
      <c r="F145" s="108" t="e">
        <f t="shared" si="8"/>
        <v>#DIV/0!</v>
      </c>
      <c r="G145" s="108" t="e">
        <f t="shared" si="8"/>
        <v>#DIV/0!</v>
      </c>
      <c r="H145" s="108" t="e">
        <f t="shared" si="8"/>
        <v>#DIV/0!</v>
      </c>
      <c r="I145" s="108" t="e">
        <f t="shared" si="8"/>
        <v>#DIV/0!</v>
      </c>
      <c r="J145" s="108" t="e">
        <f t="shared" si="8"/>
        <v>#DIV/0!</v>
      </c>
      <c r="K145" s="108" t="e">
        <f t="shared" si="8"/>
        <v>#DIV/0!</v>
      </c>
      <c r="L145" s="108" t="e">
        <f t="shared" si="8"/>
        <v>#DIV/0!</v>
      </c>
      <c r="M145" s="108" t="e">
        <f t="shared" si="8"/>
        <v>#DIV/0!</v>
      </c>
      <c r="N145" s="108" t="e">
        <f t="shared" si="8"/>
        <v>#DIV/0!</v>
      </c>
      <c r="O145" s="36"/>
      <c r="P145" s="37"/>
      <c r="Q145" s="37"/>
      <c r="R145" s="37"/>
      <c r="S145" s="37"/>
      <c r="T145" s="37"/>
      <c r="U145" s="37"/>
    </row>
    <row r="146" spans="1:21" ht="15" x14ac:dyDescent="0.25">
      <c r="A146" s="15"/>
      <c r="B146" s="16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5"/>
      <c r="P146" s="12"/>
      <c r="Q146" s="12"/>
      <c r="R146" s="12"/>
      <c r="S146" s="12"/>
      <c r="T146" s="12"/>
      <c r="U146" s="12"/>
    </row>
    <row r="147" spans="1:21" ht="15" x14ac:dyDescent="0.25">
      <c r="A147" s="15"/>
      <c r="B147" s="16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5"/>
      <c r="P147" s="12"/>
      <c r="Q147" s="12"/>
      <c r="R147" s="12"/>
      <c r="S147" s="12"/>
      <c r="T147" s="12"/>
      <c r="U147" s="12"/>
    </row>
    <row r="148" spans="1:21" ht="15" x14ac:dyDescent="0.25">
      <c r="A148" s="15"/>
      <c r="B148" s="16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5"/>
      <c r="P148" s="12"/>
      <c r="Q148" s="12"/>
      <c r="R148" s="12"/>
      <c r="S148" s="12"/>
      <c r="T148" s="12"/>
      <c r="U148" s="12"/>
    </row>
    <row r="149" spans="1:21" ht="15" x14ac:dyDescent="0.25">
      <c r="A149" s="15"/>
      <c r="B149" s="16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5"/>
      <c r="P149" s="12"/>
      <c r="Q149" s="12"/>
      <c r="R149" s="12"/>
      <c r="S149" s="12"/>
      <c r="T149" s="12"/>
      <c r="U149" s="12"/>
    </row>
    <row r="150" spans="1:21" ht="15" x14ac:dyDescent="0.25">
      <c r="A150" s="15"/>
      <c r="B150" s="16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5"/>
      <c r="P150" s="12"/>
      <c r="Q150" s="12"/>
      <c r="R150" s="12"/>
      <c r="S150" s="12"/>
      <c r="T150" s="12"/>
      <c r="U150" s="12"/>
    </row>
    <row r="151" spans="1:21" ht="15" x14ac:dyDescent="0.25">
      <c r="A151" s="15"/>
      <c r="B151" s="16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5"/>
      <c r="P151" s="12"/>
      <c r="Q151" s="12"/>
      <c r="R151" s="12"/>
      <c r="S151" s="12"/>
      <c r="T151" s="12"/>
      <c r="U151" s="12"/>
    </row>
    <row r="152" spans="1:21" ht="15.75" customHeight="1" x14ac:dyDescent="0.25">
      <c r="A152" s="18"/>
      <c r="B152" s="13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5"/>
      <c r="P152" s="12"/>
      <c r="Q152" s="12"/>
      <c r="R152" s="12"/>
      <c r="S152" s="12"/>
      <c r="T152" s="12"/>
      <c r="U152" s="12"/>
    </row>
    <row r="153" spans="1:21" ht="15.75" customHeight="1" x14ac:dyDescent="0.25">
      <c r="A153" s="18"/>
      <c r="B153" s="13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5"/>
      <c r="P153" s="12"/>
      <c r="Q153" s="12"/>
      <c r="R153" s="12"/>
      <c r="S153" s="12"/>
      <c r="T153" s="12"/>
      <c r="U153" s="12"/>
    </row>
    <row r="154" spans="1:21" ht="15.75" customHeight="1" x14ac:dyDescent="0.25">
      <c r="A154" s="18"/>
      <c r="B154" s="13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5"/>
      <c r="P154" s="12"/>
      <c r="Q154" s="12"/>
      <c r="R154" s="12"/>
      <c r="S154" s="12"/>
      <c r="T154" s="12"/>
      <c r="U154" s="12"/>
    </row>
    <row r="155" spans="1:21" ht="15.75" customHeight="1" x14ac:dyDescent="0.25">
      <c r="A155" s="18"/>
      <c r="B155" s="13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5"/>
      <c r="P155" s="12"/>
      <c r="Q155" s="12"/>
      <c r="R155" s="12"/>
      <c r="S155" s="12"/>
      <c r="T155" s="12"/>
      <c r="U155" s="12"/>
    </row>
    <row r="156" spans="1:21" ht="15.75" customHeight="1" x14ac:dyDescent="0.25">
      <c r="A156" s="18"/>
      <c r="B156" s="13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5"/>
      <c r="P156" s="12"/>
      <c r="Q156" s="12"/>
      <c r="R156" s="12"/>
      <c r="S156" s="12"/>
      <c r="T156" s="12"/>
      <c r="U156" s="12"/>
    </row>
    <row r="157" spans="1:21" ht="15.75" customHeight="1" x14ac:dyDescent="0.25">
      <c r="A157" s="18"/>
      <c r="B157" s="13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5"/>
      <c r="P157" s="12"/>
      <c r="Q157" s="12"/>
      <c r="R157" s="12"/>
      <c r="S157" s="12"/>
      <c r="T157" s="12"/>
      <c r="U157" s="12"/>
    </row>
    <row r="158" spans="1:21" ht="15.75" customHeight="1" x14ac:dyDescent="0.25">
      <c r="A158" s="18"/>
      <c r="B158" s="13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5"/>
      <c r="P158" s="12"/>
      <c r="Q158" s="12"/>
      <c r="R158" s="12"/>
      <c r="S158" s="12"/>
      <c r="T158" s="12"/>
      <c r="U158" s="12"/>
    </row>
    <row r="159" spans="1:21" x14ac:dyDescent="0.25">
      <c r="A159" s="15"/>
      <c r="B159" s="19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5"/>
      <c r="P159" s="12"/>
      <c r="Q159" s="12"/>
      <c r="R159" s="12"/>
      <c r="S159" s="12"/>
      <c r="T159" s="12"/>
      <c r="U159" s="12"/>
    </row>
    <row r="160" spans="1:21" x14ac:dyDescent="0.25">
      <c r="A160" s="12"/>
      <c r="B160" s="13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1:21" x14ac:dyDescent="0.25">
      <c r="A161" s="12"/>
      <c r="B161" s="13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1:21" x14ac:dyDescent="0.25">
      <c r="A162" s="12"/>
      <c r="B162" s="13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1:21" x14ac:dyDescent="0.25">
      <c r="A163" s="12"/>
      <c r="B163" s="13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x14ac:dyDescent="0.25">
      <c r="A164" s="12"/>
      <c r="B164" s="13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x14ac:dyDescent="0.25">
      <c r="A165" s="12"/>
      <c r="B165" s="13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x14ac:dyDescent="0.25">
      <c r="A166" s="12"/>
      <c r="B166" s="13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x14ac:dyDescent="0.25">
      <c r="A167" s="12"/>
      <c r="B167" s="13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x14ac:dyDescent="0.25">
      <c r="A168" s="12"/>
      <c r="B168" s="13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x14ac:dyDescent="0.25">
      <c r="A169" s="12"/>
      <c r="B169" s="13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x14ac:dyDescent="0.25">
      <c r="A170" s="12"/>
      <c r="B170" s="13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x14ac:dyDescent="0.25">
      <c r="A171" s="12"/>
      <c r="B171" s="13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x14ac:dyDescent="0.25">
      <c r="A172" s="12"/>
      <c r="B172" s="13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:21" x14ac:dyDescent="0.25">
      <c r="A173" s="12"/>
      <c r="B173" s="13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</row>
    <row r="174" spans="1:21" x14ac:dyDescent="0.25">
      <c r="A174" s="12"/>
      <c r="B174" s="13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</row>
    <row r="175" spans="1:21" x14ac:dyDescent="0.25">
      <c r="A175" s="12"/>
      <c r="B175" s="13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</row>
    <row r="176" spans="1:21" x14ac:dyDescent="0.25">
      <c r="A176" s="12"/>
      <c r="B176" s="13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</row>
    <row r="177" spans="1:14" x14ac:dyDescent="0.25">
      <c r="A177" s="12"/>
      <c r="B177" s="13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</row>
  </sheetData>
  <sheetProtection deleteColumns="0" deleteRows="0" selectLockedCell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9"/>
  <sheetViews>
    <sheetView zoomScale="80" zoomScaleNormal="80" workbookViewId="0">
      <selection activeCell="D8" sqref="D8"/>
    </sheetView>
  </sheetViews>
  <sheetFormatPr defaultRowHeight="15" x14ac:dyDescent="0.25"/>
  <cols>
    <col min="1" max="1" width="3.85546875" customWidth="1"/>
    <col min="2" max="2" width="33.5703125" customWidth="1"/>
    <col min="3" max="14" width="16.7109375" customWidth="1"/>
  </cols>
  <sheetData>
    <row r="1" spans="1:22" ht="25.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31.5" customHeight="1" x14ac:dyDescent="0.35">
      <c r="A2" s="12"/>
      <c r="B2" s="12"/>
      <c r="C2" s="12"/>
      <c r="D2" s="12"/>
      <c r="E2" s="12"/>
      <c r="F2" s="12"/>
      <c r="G2" s="12"/>
      <c r="H2" s="12"/>
      <c r="I2" s="12"/>
      <c r="J2" s="12"/>
      <c r="K2" s="58" t="s">
        <v>88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8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18.75" x14ac:dyDescent="0.3">
      <c r="A4" s="3"/>
      <c r="B4" s="3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2"/>
      <c r="P4" s="12"/>
      <c r="Q4" s="12"/>
      <c r="R4" s="12"/>
      <c r="S4" s="12"/>
      <c r="T4" s="12"/>
      <c r="U4" s="12"/>
      <c r="V4" s="12"/>
    </row>
    <row r="5" spans="1:22" ht="15.75" x14ac:dyDescent="0.25">
      <c r="A5" s="23"/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12"/>
      <c r="P5" s="12"/>
      <c r="Q5" s="12"/>
      <c r="R5" s="12"/>
      <c r="S5" s="12"/>
      <c r="T5" s="12"/>
      <c r="U5" s="12"/>
      <c r="V5" s="12"/>
    </row>
    <row r="6" spans="1:22" ht="19.5" x14ac:dyDescent="0.25">
      <c r="A6" s="23"/>
      <c r="B6" s="26" t="s">
        <v>85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12"/>
      <c r="P6" s="12"/>
      <c r="Q6" s="12"/>
      <c r="R6" s="12"/>
      <c r="S6" s="12"/>
      <c r="T6" s="12"/>
      <c r="U6" s="12"/>
      <c r="V6" s="12"/>
    </row>
    <row r="7" spans="1:22" ht="20.100000000000001" customHeight="1" x14ac:dyDescent="0.25">
      <c r="A7" s="28"/>
      <c r="B7" s="29" t="s">
        <v>73</v>
      </c>
      <c r="C7" s="44">
        <f>DETALHADO!C17</f>
        <v>0</v>
      </c>
      <c r="D7" s="44">
        <f>DETALHADO!D17</f>
        <v>0</v>
      </c>
      <c r="E7" s="44">
        <f>DETALHADO!E17</f>
        <v>0</v>
      </c>
      <c r="F7" s="44">
        <f>DETALHADO!F17</f>
        <v>0</v>
      </c>
      <c r="G7" s="44">
        <f>DETALHADO!G17</f>
        <v>0</v>
      </c>
      <c r="H7" s="44">
        <f>DETALHADO!H17</f>
        <v>0</v>
      </c>
      <c r="I7" s="44">
        <f>DETALHADO!I17</f>
        <v>0</v>
      </c>
      <c r="J7" s="44">
        <f>DETALHADO!J17</f>
        <v>0</v>
      </c>
      <c r="K7" s="44">
        <f>DETALHADO!K17</f>
        <v>0</v>
      </c>
      <c r="L7" s="44">
        <f>DETALHADO!L17</f>
        <v>0</v>
      </c>
      <c r="M7" s="44">
        <f>DETALHADO!M17</f>
        <v>0</v>
      </c>
      <c r="N7" s="44">
        <f>DETALHADO!N17</f>
        <v>0</v>
      </c>
      <c r="O7" s="12"/>
      <c r="P7" s="12"/>
      <c r="Q7" s="12"/>
      <c r="R7" s="12"/>
      <c r="S7" s="12"/>
      <c r="T7" s="12"/>
      <c r="U7" s="12"/>
      <c r="V7" s="12"/>
    </row>
    <row r="8" spans="1:22" ht="20.100000000000001" customHeight="1" x14ac:dyDescent="0.25">
      <c r="A8" s="28"/>
      <c r="B8" s="29" t="s">
        <v>74</v>
      </c>
      <c r="C8" s="44">
        <f>DETALHADO!C58</f>
        <v>0</v>
      </c>
      <c r="D8" s="44">
        <f>DETALHADO!D58</f>
        <v>0</v>
      </c>
      <c r="E8" s="44">
        <f>DETALHADO!E58</f>
        <v>0</v>
      </c>
      <c r="F8" s="44">
        <f>DETALHADO!F58</f>
        <v>0</v>
      </c>
      <c r="G8" s="44">
        <f>DETALHADO!G58</f>
        <v>0</v>
      </c>
      <c r="H8" s="44">
        <f>DETALHADO!H58</f>
        <v>0</v>
      </c>
      <c r="I8" s="44">
        <f>DETALHADO!I58</f>
        <v>0</v>
      </c>
      <c r="J8" s="44">
        <f>DETALHADO!J58</f>
        <v>0</v>
      </c>
      <c r="K8" s="44">
        <f>DETALHADO!K58</f>
        <v>0</v>
      </c>
      <c r="L8" s="44">
        <f>DETALHADO!L58</f>
        <v>0</v>
      </c>
      <c r="M8" s="44">
        <f>DETALHADO!M58</f>
        <v>0</v>
      </c>
      <c r="N8" s="44">
        <f>DETALHADO!N58</f>
        <v>0</v>
      </c>
      <c r="O8" s="12"/>
      <c r="P8" s="12"/>
      <c r="Q8" s="12"/>
      <c r="R8" s="12"/>
      <c r="S8" s="12"/>
      <c r="T8" s="12"/>
      <c r="U8" s="12"/>
      <c r="V8" s="12"/>
    </row>
    <row r="9" spans="1:22" ht="20.100000000000001" customHeight="1" x14ac:dyDescent="0.25">
      <c r="A9" s="28"/>
      <c r="B9" s="29" t="s">
        <v>75</v>
      </c>
      <c r="C9" s="44">
        <f>DETALHADO!C96</f>
        <v>0</v>
      </c>
      <c r="D9" s="44">
        <f>DETALHADO!D96</f>
        <v>0</v>
      </c>
      <c r="E9" s="44">
        <f>DETALHADO!E96</f>
        <v>0</v>
      </c>
      <c r="F9" s="44">
        <f>DETALHADO!F96</f>
        <v>0</v>
      </c>
      <c r="G9" s="44">
        <f>DETALHADO!G96</f>
        <v>0</v>
      </c>
      <c r="H9" s="44">
        <f>DETALHADO!H96</f>
        <v>0</v>
      </c>
      <c r="I9" s="44">
        <f>DETALHADO!I96</f>
        <v>0</v>
      </c>
      <c r="J9" s="44">
        <f>DETALHADO!J96</f>
        <v>0</v>
      </c>
      <c r="K9" s="44">
        <f>DETALHADO!K96</f>
        <v>0</v>
      </c>
      <c r="L9" s="44">
        <f>DETALHADO!L96</f>
        <v>0</v>
      </c>
      <c r="M9" s="44">
        <f>DETALHADO!M96</f>
        <v>0</v>
      </c>
      <c r="N9" s="44">
        <f>DETALHADO!N96</f>
        <v>0</v>
      </c>
      <c r="O9" s="12"/>
      <c r="P9" s="12"/>
      <c r="Q9" s="12"/>
      <c r="R9" s="12"/>
      <c r="S9" s="12"/>
      <c r="T9" s="12"/>
      <c r="U9" s="12"/>
      <c r="V9" s="12"/>
    </row>
    <row r="10" spans="1:22" ht="20.100000000000001" customHeight="1" x14ac:dyDescent="0.25">
      <c r="A10" s="28"/>
      <c r="B10" s="29" t="s">
        <v>76</v>
      </c>
      <c r="C10" s="44">
        <f>DETALHADO!C129</f>
        <v>0</v>
      </c>
      <c r="D10" s="44">
        <f>DETALHADO!D129</f>
        <v>0</v>
      </c>
      <c r="E10" s="44">
        <f>DETALHADO!E129</f>
        <v>0</v>
      </c>
      <c r="F10" s="44">
        <f>DETALHADO!F129</f>
        <v>0</v>
      </c>
      <c r="G10" s="44">
        <f>DETALHADO!G129</f>
        <v>0</v>
      </c>
      <c r="H10" s="44">
        <f>DETALHADO!H129</f>
        <v>0</v>
      </c>
      <c r="I10" s="44">
        <f>DETALHADO!I129</f>
        <v>0</v>
      </c>
      <c r="J10" s="44">
        <f>DETALHADO!J129</f>
        <v>0</v>
      </c>
      <c r="K10" s="44">
        <f>DETALHADO!K129</f>
        <v>0</v>
      </c>
      <c r="L10" s="44">
        <f>DETALHADO!L129</f>
        <v>0</v>
      </c>
      <c r="M10" s="44">
        <f>DETALHADO!M129</f>
        <v>0</v>
      </c>
      <c r="N10" s="44">
        <f>DETALHADO!N129</f>
        <v>0</v>
      </c>
      <c r="O10" s="12"/>
      <c r="P10" s="12"/>
      <c r="Q10" s="12"/>
      <c r="R10" s="12"/>
      <c r="S10" s="12"/>
      <c r="T10" s="12"/>
      <c r="U10" s="12"/>
      <c r="V10" s="12"/>
    </row>
    <row r="11" spans="1:22" ht="20.100000000000001" customHeight="1" x14ac:dyDescent="0.25">
      <c r="A11" s="28"/>
      <c r="B11" s="29" t="s">
        <v>20</v>
      </c>
      <c r="C11" s="44">
        <f>DETALHADO!C144</f>
        <v>0</v>
      </c>
      <c r="D11" s="44">
        <f>DETALHADO!D144</f>
        <v>0</v>
      </c>
      <c r="E11" s="44">
        <f>DETALHADO!E144</f>
        <v>0</v>
      </c>
      <c r="F11" s="44">
        <f>DETALHADO!F144</f>
        <v>0</v>
      </c>
      <c r="G11" s="44">
        <f>DETALHADO!G144</f>
        <v>0</v>
      </c>
      <c r="H11" s="44">
        <f>DETALHADO!H144</f>
        <v>0</v>
      </c>
      <c r="I11" s="44">
        <f>DETALHADO!I144</f>
        <v>0</v>
      </c>
      <c r="J11" s="44">
        <f>DETALHADO!J144</f>
        <v>0</v>
      </c>
      <c r="K11" s="44">
        <f>DETALHADO!K144</f>
        <v>0</v>
      </c>
      <c r="L11" s="44">
        <f>DETALHADO!L144</f>
        <v>0</v>
      </c>
      <c r="M11" s="44">
        <f>DETALHADO!M144</f>
        <v>0</v>
      </c>
      <c r="N11" s="44">
        <f>DETALHADO!N144</f>
        <v>0</v>
      </c>
      <c r="O11" s="12"/>
      <c r="P11" s="12"/>
      <c r="Q11" s="12"/>
      <c r="R11" s="12"/>
      <c r="S11" s="12"/>
      <c r="T11" s="12"/>
      <c r="U11" s="12"/>
      <c r="V11" s="12"/>
    </row>
    <row r="12" spans="1:22" ht="18.75" x14ac:dyDescent="0.25">
      <c r="A12" s="28"/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12"/>
      <c r="P12" s="12"/>
      <c r="Q12" s="12"/>
      <c r="R12" s="12"/>
      <c r="S12" s="12"/>
      <c r="T12" s="12"/>
      <c r="U12" s="12"/>
      <c r="V12" s="12"/>
    </row>
    <row r="13" spans="1:22" ht="18.75" x14ac:dyDescent="0.25">
      <c r="A13" s="20"/>
      <c r="B13" s="30" t="s">
        <v>86</v>
      </c>
      <c r="C13" s="45">
        <f>C7-SUM(C8:C11)</f>
        <v>0</v>
      </c>
      <c r="D13" s="45">
        <f t="shared" ref="D13:N13" si="0">D7-SUM(D8:D11)</f>
        <v>0</v>
      </c>
      <c r="E13" s="45">
        <f t="shared" si="0"/>
        <v>0</v>
      </c>
      <c r="F13" s="45">
        <f t="shared" si="0"/>
        <v>0</v>
      </c>
      <c r="G13" s="45">
        <f t="shared" si="0"/>
        <v>0</v>
      </c>
      <c r="H13" s="45">
        <f t="shared" si="0"/>
        <v>0</v>
      </c>
      <c r="I13" s="45">
        <f t="shared" si="0"/>
        <v>0</v>
      </c>
      <c r="J13" s="45">
        <f t="shared" si="0"/>
        <v>0</v>
      </c>
      <c r="K13" s="45">
        <f t="shared" si="0"/>
        <v>0</v>
      </c>
      <c r="L13" s="45">
        <f t="shared" si="0"/>
        <v>0</v>
      </c>
      <c r="M13" s="45">
        <f t="shared" si="0"/>
        <v>0</v>
      </c>
      <c r="N13" s="45">
        <f t="shared" si="0"/>
        <v>0</v>
      </c>
      <c r="O13" s="12"/>
      <c r="P13" s="12"/>
      <c r="Q13" s="12"/>
      <c r="R13" s="12"/>
      <c r="S13" s="12"/>
      <c r="T13" s="12"/>
      <c r="U13" s="12"/>
      <c r="V13" s="12"/>
    </row>
    <row r="14" spans="1:22" ht="18.75" x14ac:dyDescent="0.25">
      <c r="A14" s="21"/>
      <c r="B14" s="22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12"/>
      <c r="P14" s="12"/>
      <c r="Q14" s="12"/>
      <c r="R14" s="12"/>
      <c r="S14" s="12"/>
      <c r="T14" s="12"/>
      <c r="U14" s="12"/>
      <c r="V14" s="12"/>
    </row>
    <row r="15" spans="1:22" ht="18.75" x14ac:dyDescent="0.25">
      <c r="A15" s="20"/>
      <c r="B15" s="30" t="s">
        <v>87</v>
      </c>
      <c r="C15" s="45">
        <f>C13</f>
        <v>0</v>
      </c>
      <c r="D15" s="45">
        <f>D13+C15</f>
        <v>0</v>
      </c>
      <c r="E15" s="45">
        <f t="shared" ref="E15:N15" si="1">E13+D15</f>
        <v>0</v>
      </c>
      <c r="F15" s="45">
        <f t="shared" si="1"/>
        <v>0</v>
      </c>
      <c r="G15" s="45">
        <f t="shared" si="1"/>
        <v>0</v>
      </c>
      <c r="H15" s="45">
        <f t="shared" si="1"/>
        <v>0</v>
      </c>
      <c r="I15" s="45">
        <f t="shared" si="1"/>
        <v>0</v>
      </c>
      <c r="J15" s="45">
        <f t="shared" si="1"/>
        <v>0</v>
      </c>
      <c r="K15" s="45">
        <f t="shared" si="1"/>
        <v>0</v>
      </c>
      <c r="L15" s="45">
        <f t="shared" si="1"/>
        <v>0</v>
      </c>
      <c r="M15" s="45">
        <f t="shared" si="1"/>
        <v>0</v>
      </c>
      <c r="N15" s="46">
        <f t="shared" si="1"/>
        <v>0</v>
      </c>
      <c r="O15" s="12"/>
      <c r="P15" s="12"/>
      <c r="Q15" s="12"/>
      <c r="R15" s="12"/>
      <c r="S15" s="12"/>
      <c r="T15" s="12"/>
      <c r="U15" s="12"/>
      <c r="V15" s="12"/>
    </row>
    <row r="16" spans="1:22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8.75" x14ac:dyDescent="0.3">
      <c r="A20" s="4"/>
      <c r="B20" s="4"/>
      <c r="C20" s="1" t="s">
        <v>1</v>
      </c>
      <c r="D20" s="1" t="s">
        <v>2</v>
      </c>
      <c r="E20" s="1" t="s">
        <v>3</v>
      </c>
      <c r="F20" s="1" t="s">
        <v>4</v>
      </c>
      <c r="G20" s="1" t="s">
        <v>5</v>
      </c>
      <c r="H20" s="1" t="s">
        <v>6</v>
      </c>
      <c r="I20" s="1" t="s">
        <v>7</v>
      </c>
      <c r="J20" s="1" t="s">
        <v>8</v>
      </c>
      <c r="K20" s="1" t="s">
        <v>9</v>
      </c>
      <c r="L20" s="1" t="s">
        <v>10</v>
      </c>
      <c r="M20" s="1" t="s">
        <v>11</v>
      </c>
      <c r="N20" s="1" t="s">
        <v>12</v>
      </c>
      <c r="O20" s="12"/>
      <c r="P20" s="12"/>
      <c r="Q20" s="12"/>
      <c r="R20" s="12"/>
      <c r="S20" s="12"/>
      <c r="T20" s="12"/>
      <c r="U20" s="12"/>
      <c r="V20" s="12"/>
    </row>
    <row r="21" spans="1:22" ht="19.5" x14ac:dyDescent="0.25">
      <c r="A21" s="4"/>
      <c r="B21" s="5" t="s">
        <v>74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12"/>
      <c r="P21" s="12"/>
      <c r="Q21" s="12"/>
      <c r="R21" s="12"/>
      <c r="S21" s="12"/>
      <c r="T21" s="12"/>
      <c r="U21" s="12"/>
      <c r="V21" s="12"/>
    </row>
    <row r="22" spans="1:22" ht="14.25" customHeight="1" x14ac:dyDescent="0.25">
      <c r="A22" s="4"/>
      <c r="B22" s="5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12"/>
      <c r="P22" s="12"/>
      <c r="Q22" s="12"/>
      <c r="R22" s="12"/>
      <c r="S22" s="12"/>
      <c r="T22" s="12"/>
      <c r="U22" s="12"/>
      <c r="V22" s="12"/>
    </row>
    <row r="23" spans="1:22" ht="20.100000000000001" customHeight="1" x14ac:dyDescent="0.25">
      <c r="A23" s="4"/>
      <c r="B23" s="57" t="s">
        <v>23</v>
      </c>
      <c r="C23" s="141">
        <f>SUM(DETALHADO!C22:C26)</f>
        <v>0</v>
      </c>
      <c r="D23" s="141">
        <f>SUM(DETALHADO!D22:D26)</f>
        <v>0</v>
      </c>
      <c r="E23" s="141">
        <f>SUM(DETALHADO!E22:E26)</f>
        <v>0</v>
      </c>
      <c r="F23" s="141">
        <f>SUM(DETALHADO!F22:F26)</f>
        <v>0</v>
      </c>
      <c r="G23" s="141">
        <f>SUM(DETALHADO!G22:G26)</f>
        <v>0</v>
      </c>
      <c r="H23" s="141">
        <f>SUM(DETALHADO!H22:H26)</f>
        <v>0</v>
      </c>
      <c r="I23" s="141">
        <f>SUM(DETALHADO!I22:I26)</f>
        <v>0</v>
      </c>
      <c r="J23" s="141">
        <f>SUM(DETALHADO!J22:J26)</f>
        <v>0</v>
      </c>
      <c r="K23" s="141">
        <f>SUM(DETALHADO!K22:K26)</f>
        <v>0</v>
      </c>
      <c r="L23" s="141">
        <f>SUM(DETALHADO!L22:L26)</f>
        <v>0</v>
      </c>
      <c r="M23" s="141">
        <f>SUM(DETALHADO!M22:M26)</f>
        <v>0</v>
      </c>
      <c r="N23" s="141">
        <f>SUM(DETALHADO!N22:N26)</f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0.100000000000001" customHeight="1" x14ac:dyDescent="0.25">
      <c r="A24" s="4"/>
      <c r="B24" s="53" t="s">
        <v>25</v>
      </c>
      <c r="C24" s="142">
        <f>SUM(DETALHADO!C29:C31)</f>
        <v>0</v>
      </c>
      <c r="D24" s="142">
        <f>SUM(DETALHADO!D29:D31)</f>
        <v>0</v>
      </c>
      <c r="E24" s="142">
        <f>SUM(DETALHADO!E29:E31)</f>
        <v>0</v>
      </c>
      <c r="F24" s="142">
        <f>SUM(DETALHADO!F29:F31)</f>
        <v>0</v>
      </c>
      <c r="G24" s="142">
        <f>SUM(DETALHADO!G29:G31)</f>
        <v>0</v>
      </c>
      <c r="H24" s="142">
        <f>SUM(DETALHADO!H29:H31)</f>
        <v>0</v>
      </c>
      <c r="I24" s="142">
        <f>SUM(DETALHADO!I29:I31)</f>
        <v>0</v>
      </c>
      <c r="J24" s="142">
        <f>SUM(DETALHADO!J29:J31)</f>
        <v>0</v>
      </c>
      <c r="K24" s="142">
        <f>SUM(DETALHADO!K29:K31)</f>
        <v>0</v>
      </c>
      <c r="L24" s="142">
        <f>SUM(DETALHADO!L29:L31)</f>
        <v>0</v>
      </c>
      <c r="M24" s="142">
        <f>SUM(DETALHADO!M29:M31)</f>
        <v>0</v>
      </c>
      <c r="N24" s="142">
        <f>SUM(DETALHADO!N29:N31)</f>
        <v>0</v>
      </c>
      <c r="O24" s="12"/>
      <c r="P24" s="12"/>
      <c r="Q24" s="12"/>
      <c r="R24" s="12"/>
      <c r="S24" s="12"/>
      <c r="T24" s="12"/>
      <c r="U24" s="12"/>
      <c r="V24" s="12"/>
    </row>
    <row r="25" spans="1:22" ht="20.100000000000001" customHeight="1" x14ac:dyDescent="0.25">
      <c r="A25" s="4"/>
      <c r="B25" s="53" t="s">
        <v>29</v>
      </c>
      <c r="C25" s="142">
        <f>SUM(DETALHADO!C34:C37)</f>
        <v>0</v>
      </c>
      <c r="D25" s="142">
        <f>SUM(DETALHADO!D34:D37)</f>
        <v>0</v>
      </c>
      <c r="E25" s="142">
        <f>SUM(DETALHADO!E34:E37)</f>
        <v>0</v>
      </c>
      <c r="F25" s="142">
        <f>SUM(DETALHADO!F34:F37)</f>
        <v>0</v>
      </c>
      <c r="G25" s="142">
        <f>SUM(DETALHADO!G34:G37)</f>
        <v>0</v>
      </c>
      <c r="H25" s="142">
        <f>SUM(DETALHADO!H34:H37)</f>
        <v>0</v>
      </c>
      <c r="I25" s="142">
        <f>SUM(DETALHADO!I34:I37)</f>
        <v>0</v>
      </c>
      <c r="J25" s="142">
        <f>SUM(DETALHADO!J34:J37)</f>
        <v>0</v>
      </c>
      <c r="K25" s="142">
        <f>SUM(DETALHADO!K34:K37)</f>
        <v>0</v>
      </c>
      <c r="L25" s="142">
        <f>SUM(DETALHADO!L34:L37)</f>
        <v>0</v>
      </c>
      <c r="M25" s="142">
        <f>SUM(DETALHADO!M34:M37)</f>
        <v>0</v>
      </c>
      <c r="N25" s="142">
        <f>SUM(DETALHADO!N34:N37)</f>
        <v>0</v>
      </c>
      <c r="O25" s="12"/>
      <c r="P25" s="12"/>
      <c r="Q25" s="12"/>
      <c r="R25" s="12"/>
      <c r="S25" s="12"/>
      <c r="T25" s="12"/>
      <c r="U25" s="12"/>
      <c r="V25" s="12"/>
    </row>
    <row r="26" spans="1:22" ht="20.100000000000001" customHeight="1" x14ac:dyDescent="0.25">
      <c r="A26" s="4"/>
      <c r="B26" s="53" t="s">
        <v>32</v>
      </c>
      <c r="C26" s="142">
        <f>SUM(DETALHADO!C40:C43)</f>
        <v>0</v>
      </c>
      <c r="D26" s="142">
        <f>SUM(DETALHADO!D40:D43)</f>
        <v>0</v>
      </c>
      <c r="E26" s="142">
        <f>SUM(DETALHADO!E40:E43)</f>
        <v>0</v>
      </c>
      <c r="F26" s="142">
        <f>SUM(DETALHADO!F40:F43)</f>
        <v>0</v>
      </c>
      <c r="G26" s="142">
        <f>SUM(DETALHADO!G40:G43)</f>
        <v>0</v>
      </c>
      <c r="H26" s="142">
        <f>SUM(DETALHADO!H40:H43)</f>
        <v>0</v>
      </c>
      <c r="I26" s="142">
        <f>SUM(DETALHADO!I40:I43)</f>
        <v>0</v>
      </c>
      <c r="J26" s="142">
        <f>SUM(DETALHADO!J40:J43)</f>
        <v>0</v>
      </c>
      <c r="K26" s="142">
        <f>SUM(DETALHADO!K40:K43)</f>
        <v>0</v>
      </c>
      <c r="L26" s="142">
        <f>SUM(DETALHADO!L40:L43)</f>
        <v>0</v>
      </c>
      <c r="M26" s="142">
        <f>SUM(DETALHADO!M40:M43)</f>
        <v>0</v>
      </c>
      <c r="N26" s="142">
        <f>SUM(DETALHADO!N40:N43)</f>
        <v>0</v>
      </c>
      <c r="O26" s="12"/>
      <c r="P26" s="12"/>
      <c r="Q26" s="12"/>
      <c r="R26" s="12"/>
      <c r="S26" s="12"/>
      <c r="T26" s="12"/>
      <c r="U26" s="12"/>
      <c r="V26" s="12"/>
    </row>
    <row r="27" spans="1:22" ht="20.100000000000001" customHeight="1" x14ac:dyDescent="0.25">
      <c r="A27" s="4"/>
      <c r="B27" s="53" t="s">
        <v>33</v>
      </c>
      <c r="C27" s="142">
        <f>SUM(DETALHADO!C46:C47)</f>
        <v>0</v>
      </c>
      <c r="D27" s="142">
        <f>SUM(DETALHADO!D46:D47)</f>
        <v>0</v>
      </c>
      <c r="E27" s="142">
        <f>SUM(DETALHADO!E46:E47)</f>
        <v>0</v>
      </c>
      <c r="F27" s="142">
        <f>SUM(DETALHADO!F46:F47)</f>
        <v>0</v>
      </c>
      <c r="G27" s="142">
        <f>SUM(DETALHADO!G46:G47)</f>
        <v>0</v>
      </c>
      <c r="H27" s="142">
        <f>SUM(DETALHADO!H46:H47)</f>
        <v>0</v>
      </c>
      <c r="I27" s="142">
        <f>SUM(DETALHADO!I46:I47)</f>
        <v>0</v>
      </c>
      <c r="J27" s="142">
        <f>SUM(DETALHADO!J46:J47)</f>
        <v>0</v>
      </c>
      <c r="K27" s="142">
        <f>SUM(DETALHADO!K46:K47)</f>
        <v>0</v>
      </c>
      <c r="L27" s="142">
        <f>SUM(DETALHADO!L46:L47)</f>
        <v>0</v>
      </c>
      <c r="M27" s="142">
        <f>SUM(DETALHADO!M46:M47)</f>
        <v>0</v>
      </c>
      <c r="N27" s="142">
        <f>SUM(DETALHADO!N46:N47)</f>
        <v>0</v>
      </c>
      <c r="O27" s="12"/>
      <c r="P27" s="12"/>
      <c r="Q27" s="12"/>
      <c r="R27" s="12"/>
      <c r="S27" s="12"/>
      <c r="T27" s="12"/>
      <c r="U27" s="12"/>
      <c r="V27" s="12"/>
    </row>
    <row r="28" spans="1:22" ht="20.100000000000001" customHeight="1" x14ac:dyDescent="0.25">
      <c r="A28" s="4"/>
      <c r="B28" s="53" t="s">
        <v>101</v>
      </c>
      <c r="C28" s="142">
        <f>SUM(DETALHADO!C50:C53)</f>
        <v>0</v>
      </c>
      <c r="D28" s="142">
        <f>SUM(DETALHADO!D50:D53)</f>
        <v>0</v>
      </c>
      <c r="E28" s="142">
        <f>SUM(DETALHADO!E50:E53)</f>
        <v>0</v>
      </c>
      <c r="F28" s="142">
        <f>SUM(DETALHADO!F50:F53)</f>
        <v>0</v>
      </c>
      <c r="G28" s="142">
        <f>SUM(DETALHADO!G50:G53)</f>
        <v>0</v>
      </c>
      <c r="H28" s="142">
        <f>SUM(DETALHADO!H50:H53)</f>
        <v>0</v>
      </c>
      <c r="I28" s="142">
        <f>SUM(DETALHADO!I50:I53)</f>
        <v>0</v>
      </c>
      <c r="J28" s="142">
        <f>SUM(DETALHADO!J50:J53)</f>
        <v>0</v>
      </c>
      <c r="K28" s="142">
        <f>SUM(DETALHADO!K50:K53)</f>
        <v>0</v>
      </c>
      <c r="L28" s="142">
        <f>SUM(DETALHADO!L50:L53)</f>
        <v>0</v>
      </c>
      <c r="M28" s="142">
        <f>SUM(DETALHADO!M50:M53)</f>
        <v>0</v>
      </c>
      <c r="N28" s="142">
        <f>SUM(DETALHADO!N50:N53)</f>
        <v>0</v>
      </c>
      <c r="O28" s="12"/>
      <c r="P28" s="12"/>
      <c r="Q28" s="12"/>
      <c r="R28" s="12"/>
      <c r="S28" s="12"/>
      <c r="T28" s="12"/>
      <c r="U28" s="12"/>
      <c r="V28" s="12"/>
    </row>
    <row r="29" spans="1:22" ht="20.100000000000001" customHeight="1" x14ac:dyDescent="0.25">
      <c r="A29" s="4"/>
      <c r="B29" s="53" t="s">
        <v>19</v>
      </c>
      <c r="C29" s="142">
        <f>SUM(DETALHADO!C56)</f>
        <v>0</v>
      </c>
      <c r="D29" s="142">
        <f>SUM(DETALHADO!D56)</f>
        <v>0</v>
      </c>
      <c r="E29" s="142">
        <f>SUM(DETALHADO!E56)</f>
        <v>0</v>
      </c>
      <c r="F29" s="142">
        <f>SUM(DETALHADO!F56)</f>
        <v>0</v>
      </c>
      <c r="G29" s="142">
        <f>SUM(DETALHADO!G56)</f>
        <v>0</v>
      </c>
      <c r="H29" s="142">
        <f>SUM(DETALHADO!H56)</f>
        <v>0</v>
      </c>
      <c r="I29" s="142">
        <f>SUM(DETALHADO!I56)</f>
        <v>0</v>
      </c>
      <c r="J29" s="142">
        <f>SUM(DETALHADO!J56)</f>
        <v>0</v>
      </c>
      <c r="K29" s="142">
        <f>SUM(DETALHADO!K56)</f>
        <v>0</v>
      </c>
      <c r="L29" s="142">
        <f>SUM(DETALHADO!L56)</f>
        <v>0</v>
      </c>
      <c r="M29" s="142">
        <f>SUM(DETALHADO!M56)</f>
        <v>0</v>
      </c>
      <c r="N29" s="142">
        <f>SUM(DETALHADO!N56)</f>
        <v>0</v>
      </c>
      <c r="O29" s="12"/>
      <c r="P29" s="12"/>
      <c r="Q29" s="12"/>
      <c r="R29" s="12"/>
      <c r="S29" s="12"/>
      <c r="T29" s="12"/>
      <c r="U29" s="12"/>
      <c r="V29" s="12"/>
    </row>
    <row r="30" spans="1:22" x14ac:dyDescent="0.25">
      <c r="A30" s="8"/>
      <c r="B30" s="6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12"/>
      <c r="P30" s="12"/>
      <c r="Q30" s="12"/>
      <c r="R30" s="12"/>
      <c r="S30" s="12"/>
      <c r="T30" s="12"/>
      <c r="U30" s="12"/>
      <c r="V30" s="12"/>
    </row>
    <row r="31" spans="1:22" ht="19.5" x14ac:dyDescent="0.25">
      <c r="A31" s="8"/>
      <c r="B31" s="7" t="s">
        <v>75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12"/>
      <c r="P31" s="12"/>
      <c r="Q31" s="12"/>
      <c r="R31" s="12"/>
      <c r="S31" s="12"/>
      <c r="T31" s="12"/>
      <c r="U31" s="12"/>
      <c r="V31" s="12"/>
    </row>
    <row r="32" spans="1:22" x14ac:dyDescent="0.25">
      <c r="A32" s="8"/>
      <c r="B32" s="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12"/>
      <c r="P32" s="12"/>
      <c r="Q32" s="12"/>
      <c r="R32" s="12"/>
      <c r="S32" s="12"/>
      <c r="T32" s="12"/>
      <c r="U32" s="12"/>
      <c r="V32" s="12"/>
    </row>
    <row r="33" spans="1:22" ht="20.100000000000001" customHeight="1" x14ac:dyDescent="0.25">
      <c r="A33" s="8"/>
      <c r="B33" s="143" t="s">
        <v>23</v>
      </c>
      <c r="C33" s="50">
        <f>SUM(DETALHADO!C64:C70)</f>
        <v>0</v>
      </c>
      <c r="D33" s="50">
        <f>SUM(DETALHADO!D64:D70)</f>
        <v>0</v>
      </c>
      <c r="E33" s="50">
        <f>SUM(DETALHADO!E64:E70)</f>
        <v>0</v>
      </c>
      <c r="F33" s="50">
        <f>SUM(DETALHADO!F64:F70)</f>
        <v>0</v>
      </c>
      <c r="G33" s="50">
        <f>SUM(DETALHADO!G64:G70)</f>
        <v>0</v>
      </c>
      <c r="H33" s="50">
        <f>SUM(DETALHADO!H64:H70)</f>
        <v>0</v>
      </c>
      <c r="I33" s="50">
        <f>SUM(DETALHADO!I64:I70)</f>
        <v>0</v>
      </c>
      <c r="J33" s="50">
        <f>SUM(DETALHADO!J64:J70)</f>
        <v>0</v>
      </c>
      <c r="K33" s="50">
        <f>SUM(DETALHADO!K64:K70)</f>
        <v>0</v>
      </c>
      <c r="L33" s="50">
        <f>SUM(DETALHADO!L64:L70)</f>
        <v>0</v>
      </c>
      <c r="M33" s="50">
        <f>SUM(DETALHADO!M64:M70)</f>
        <v>0</v>
      </c>
      <c r="N33" s="50">
        <f>SUM(DETALHADO!N64:N70)</f>
        <v>0</v>
      </c>
      <c r="O33" s="12"/>
      <c r="P33" s="12"/>
      <c r="Q33" s="12"/>
      <c r="R33" s="12"/>
      <c r="S33" s="12"/>
      <c r="T33" s="12"/>
      <c r="U33" s="12"/>
      <c r="V33" s="12"/>
    </row>
    <row r="34" spans="1:22" ht="20.100000000000001" customHeight="1" x14ac:dyDescent="0.25">
      <c r="A34" s="8"/>
      <c r="B34" s="143" t="s">
        <v>25</v>
      </c>
      <c r="C34" s="50">
        <f>SUM(DETALHADO!C73:C77)</f>
        <v>0</v>
      </c>
      <c r="D34" s="50">
        <f>SUM(DETALHADO!D73:D77)</f>
        <v>0</v>
      </c>
      <c r="E34" s="50">
        <f>SUM(DETALHADO!E73:E77)</f>
        <v>0</v>
      </c>
      <c r="F34" s="50">
        <f>SUM(DETALHADO!F73:F77)</f>
        <v>0</v>
      </c>
      <c r="G34" s="50">
        <f>SUM(DETALHADO!G73:G77)</f>
        <v>0</v>
      </c>
      <c r="H34" s="50">
        <f>SUM(DETALHADO!H73:H77)</f>
        <v>0</v>
      </c>
      <c r="I34" s="50">
        <f>SUM(DETALHADO!I73:I77)</f>
        <v>0</v>
      </c>
      <c r="J34" s="50">
        <f>SUM(DETALHADO!J73:J77)</f>
        <v>0</v>
      </c>
      <c r="K34" s="50">
        <f>SUM(DETALHADO!K73:K77)</f>
        <v>0</v>
      </c>
      <c r="L34" s="50">
        <f>SUM(DETALHADO!L73:L77)</f>
        <v>0</v>
      </c>
      <c r="M34" s="50">
        <f>SUM(DETALHADO!M73:M77)</f>
        <v>0</v>
      </c>
      <c r="N34" s="50">
        <f>SUM(DETALHADO!N73:N77)</f>
        <v>0</v>
      </c>
      <c r="O34" s="12"/>
      <c r="P34" s="12"/>
      <c r="Q34" s="12"/>
      <c r="R34" s="12"/>
      <c r="S34" s="12"/>
      <c r="T34" s="12"/>
      <c r="U34" s="12"/>
      <c r="V34" s="12"/>
    </row>
    <row r="35" spans="1:22" ht="20.100000000000001" customHeight="1" x14ac:dyDescent="0.25">
      <c r="A35" s="8"/>
      <c r="B35" s="143" t="s">
        <v>45</v>
      </c>
      <c r="C35" s="50">
        <f>SUM(DETALHADO!C80:C84)</f>
        <v>0</v>
      </c>
      <c r="D35" s="50">
        <f>SUM(DETALHADO!D80:D84)</f>
        <v>0</v>
      </c>
      <c r="E35" s="50">
        <f>SUM(DETALHADO!E80:E84)</f>
        <v>0</v>
      </c>
      <c r="F35" s="50">
        <f>SUM(DETALHADO!F80:F84)</f>
        <v>0</v>
      </c>
      <c r="G35" s="50">
        <f>SUM(DETALHADO!G80:G84)</f>
        <v>0</v>
      </c>
      <c r="H35" s="50">
        <f>SUM(DETALHADO!H80:H84)</f>
        <v>0</v>
      </c>
      <c r="I35" s="50">
        <f>SUM(DETALHADO!I80:I84)</f>
        <v>0</v>
      </c>
      <c r="J35" s="50">
        <f>SUM(DETALHADO!J80:J84)</f>
        <v>0</v>
      </c>
      <c r="K35" s="50">
        <f>SUM(DETALHADO!K80:K84)</f>
        <v>0</v>
      </c>
      <c r="L35" s="50">
        <f>SUM(DETALHADO!L80:L84)</f>
        <v>0</v>
      </c>
      <c r="M35" s="50">
        <f>SUM(DETALHADO!M80:M84)</f>
        <v>0</v>
      </c>
      <c r="N35" s="50">
        <f>SUM(DETALHADO!N80:N84)</f>
        <v>0</v>
      </c>
      <c r="O35" s="12"/>
      <c r="P35" s="12"/>
      <c r="Q35" s="12"/>
      <c r="R35" s="12"/>
      <c r="S35" s="12"/>
      <c r="T35" s="12"/>
      <c r="U35" s="12"/>
      <c r="V35" s="12"/>
    </row>
    <row r="36" spans="1:22" ht="20.100000000000001" customHeight="1" x14ac:dyDescent="0.25">
      <c r="A36" s="8"/>
      <c r="B36" s="143" t="s">
        <v>29</v>
      </c>
      <c r="C36" s="50">
        <f>SUM(DETALHADO!C87)</f>
        <v>0</v>
      </c>
      <c r="D36" s="50">
        <f>SUM(DETALHADO!D87)</f>
        <v>0</v>
      </c>
      <c r="E36" s="50">
        <f>SUM(DETALHADO!E87)</f>
        <v>0</v>
      </c>
      <c r="F36" s="50">
        <f>SUM(DETALHADO!F87)</f>
        <v>0</v>
      </c>
      <c r="G36" s="50">
        <f>SUM(DETALHADO!G87)</f>
        <v>0</v>
      </c>
      <c r="H36" s="50">
        <f>SUM(DETALHADO!H87)</f>
        <v>0</v>
      </c>
      <c r="I36" s="50">
        <f>SUM(DETALHADO!I87)</f>
        <v>0</v>
      </c>
      <c r="J36" s="50">
        <f>SUM(DETALHADO!J87)</f>
        <v>0</v>
      </c>
      <c r="K36" s="50">
        <f>SUM(DETALHADO!K87)</f>
        <v>0</v>
      </c>
      <c r="L36" s="50">
        <f>SUM(DETALHADO!L87)</f>
        <v>0</v>
      </c>
      <c r="M36" s="50">
        <f>SUM(DETALHADO!M87)</f>
        <v>0</v>
      </c>
      <c r="N36" s="50">
        <f>SUM(DETALHADO!N87)</f>
        <v>0</v>
      </c>
      <c r="O36" s="12"/>
      <c r="P36" s="12"/>
      <c r="Q36" s="12"/>
      <c r="R36" s="12"/>
      <c r="S36" s="12"/>
      <c r="T36" s="12"/>
      <c r="U36" s="12"/>
      <c r="V36" s="12"/>
    </row>
    <row r="37" spans="1:22" ht="20.100000000000001" customHeight="1" x14ac:dyDescent="0.25">
      <c r="A37" s="8"/>
      <c r="B37" s="143" t="s">
        <v>50</v>
      </c>
      <c r="C37" s="50">
        <f>SUM(DETALHADO!C90:C94)</f>
        <v>0</v>
      </c>
      <c r="D37" s="50">
        <f>SUM(DETALHADO!D90:D94)</f>
        <v>0</v>
      </c>
      <c r="E37" s="50">
        <f>SUM(DETALHADO!E90:E94)</f>
        <v>0</v>
      </c>
      <c r="F37" s="50">
        <f>SUM(DETALHADO!F90:F94)</f>
        <v>0</v>
      </c>
      <c r="G37" s="50">
        <f>SUM(DETALHADO!G90:G94)</f>
        <v>0</v>
      </c>
      <c r="H37" s="50">
        <f>SUM(DETALHADO!H90:H94)</f>
        <v>0</v>
      </c>
      <c r="I37" s="50">
        <f>SUM(DETALHADO!I90:I94)</f>
        <v>0</v>
      </c>
      <c r="J37" s="50">
        <f>SUM(DETALHADO!J90:J94)</f>
        <v>0</v>
      </c>
      <c r="K37" s="50">
        <f>SUM(DETALHADO!K90:K94)</f>
        <v>0</v>
      </c>
      <c r="L37" s="50">
        <f>SUM(DETALHADO!L90:L94)</f>
        <v>0</v>
      </c>
      <c r="M37" s="50">
        <f>SUM(DETALHADO!M90:M94)</f>
        <v>0</v>
      </c>
      <c r="N37" s="50">
        <f>SUM(DETALHADO!N90:N94)</f>
        <v>0</v>
      </c>
      <c r="O37" s="12"/>
      <c r="P37" s="12"/>
      <c r="Q37" s="12"/>
      <c r="R37" s="12"/>
      <c r="S37" s="12"/>
      <c r="T37" s="12"/>
      <c r="U37" s="12"/>
      <c r="V37" s="12"/>
    </row>
    <row r="38" spans="1:22" ht="19.5" x14ac:dyDescent="0.25">
      <c r="A38" s="10"/>
      <c r="B38" s="9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12"/>
      <c r="P38" s="12"/>
      <c r="Q38" s="12"/>
      <c r="R38" s="12"/>
      <c r="S38" s="12"/>
      <c r="T38" s="12"/>
      <c r="U38" s="12"/>
      <c r="V38" s="12"/>
    </row>
    <row r="39" spans="1:22" ht="19.5" x14ac:dyDescent="0.25">
      <c r="A39" s="10"/>
      <c r="B39" s="10" t="s">
        <v>76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12"/>
      <c r="P39" s="12"/>
      <c r="Q39" s="12"/>
      <c r="R39" s="12"/>
      <c r="S39" s="12"/>
      <c r="T39" s="12"/>
      <c r="U39" s="12"/>
      <c r="V39" s="12"/>
    </row>
    <row r="40" spans="1:22" ht="15.75" customHeight="1" x14ac:dyDescent="0.25">
      <c r="A40" s="10"/>
      <c r="B40" s="10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12"/>
      <c r="P40" s="12"/>
      <c r="Q40" s="12"/>
      <c r="R40" s="12"/>
      <c r="S40" s="12"/>
      <c r="T40" s="12"/>
      <c r="U40" s="12"/>
      <c r="V40" s="12"/>
    </row>
    <row r="41" spans="1:22" ht="20.100000000000001" customHeight="1" x14ac:dyDescent="0.25">
      <c r="A41" s="10"/>
      <c r="B41" s="11" t="s">
        <v>29</v>
      </c>
      <c r="C41" s="52">
        <f>SUM(DETALHADO!C102:C104)</f>
        <v>0</v>
      </c>
      <c r="D41" s="52">
        <f>SUM(DETALHADO!D102:D104)</f>
        <v>0</v>
      </c>
      <c r="E41" s="52">
        <f>SUM(DETALHADO!E102:E104)</f>
        <v>0</v>
      </c>
      <c r="F41" s="52">
        <f>SUM(DETALHADO!F102:F104)</f>
        <v>0</v>
      </c>
      <c r="G41" s="52">
        <f>SUM(DETALHADO!G102:G104)</f>
        <v>0</v>
      </c>
      <c r="H41" s="52">
        <f>SUM(DETALHADO!H102:H104)</f>
        <v>0</v>
      </c>
      <c r="I41" s="52">
        <f>SUM(DETALHADO!I102:I104)</f>
        <v>0</v>
      </c>
      <c r="J41" s="52">
        <f>SUM(DETALHADO!J102:J104)</f>
        <v>0</v>
      </c>
      <c r="K41" s="52">
        <f>SUM(DETALHADO!K102:K104)</f>
        <v>0</v>
      </c>
      <c r="L41" s="52">
        <f>SUM(DETALHADO!L102:L104)</f>
        <v>0</v>
      </c>
      <c r="M41" s="52">
        <f>SUM(DETALHADO!M102:M104)</f>
        <v>0</v>
      </c>
      <c r="N41" s="52">
        <f>SUM(DETALHADO!N102:N104)</f>
        <v>0</v>
      </c>
      <c r="O41" s="12"/>
      <c r="P41" s="12"/>
      <c r="Q41" s="12"/>
      <c r="R41" s="12"/>
      <c r="S41" s="12"/>
      <c r="T41" s="12"/>
      <c r="U41" s="12"/>
      <c r="V41" s="12"/>
    </row>
    <row r="42" spans="1:22" ht="20.100000000000001" customHeight="1" x14ac:dyDescent="0.25">
      <c r="A42" s="10"/>
      <c r="B42" s="56" t="s">
        <v>59</v>
      </c>
      <c r="C42" s="55">
        <f>SUM(DETALHADO!C107:C108)</f>
        <v>0</v>
      </c>
      <c r="D42" s="55">
        <f>SUM(DETALHADO!D107:D108)</f>
        <v>0</v>
      </c>
      <c r="E42" s="55">
        <f>SUM(DETALHADO!E107:E108)</f>
        <v>0</v>
      </c>
      <c r="F42" s="55">
        <f>SUM(DETALHADO!F107:F108)</f>
        <v>0</v>
      </c>
      <c r="G42" s="55">
        <f>SUM(DETALHADO!G107:G108)</f>
        <v>0</v>
      </c>
      <c r="H42" s="55">
        <f>SUM(DETALHADO!H107:H108)</f>
        <v>0</v>
      </c>
      <c r="I42" s="55">
        <f>SUM(DETALHADO!I107:I108)</f>
        <v>0</v>
      </c>
      <c r="J42" s="55">
        <f>SUM(DETALHADO!J107:J108)</f>
        <v>0</v>
      </c>
      <c r="K42" s="55">
        <f>SUM(DETALHADO!K107:K108)</f>
        <v>0</v>
      </c>
      <c r="L42" s="55">
        <f>SUM(DETALHADO!L107:L108)</f>
        <v>0</v>
      </c>
      <c r="M42" s="55">
        <f>SUM(DETALHADO!M107:M108)</f>
        <v>0</v>
      </c>
      <c r="N42" s="55">
        <f>SUM(DETALHADO!N107:N108)</f>
        <v>0</v>
      </c>
      <c r="O42" s="12"/>
      <c r="P42" s="12"/>
      <c r="Q42" s="12"/>
      <c r="R42" s="12"/>
      <c r="S42" s="12"/>
      <c r="T42" s="12"/>
      <c r="U42" s="12"/>
      <c r="V42" s="12"/>
    </row>
    <row r="43" spans="1:22" ht="20.100000000000001" customHeight="1" x14ac:dyDescent="0.25">
      <c r="A43" s="10"/>
      <c r="B43" s="54" t="s">
        <v>32</v>
      </c>
      <c r="C43" s="55">
        <f>SUM(DETALHADO!C111:C112)</f>
        <v>0</v>
      </c>
      <c r="D43" s="55">
        <f>SUM(DETALHADO!D111:D112)</f>
        <v>0</v>
      </c>
      <c r="E43" s="55">
        <f>SUM(DETALHADO!E111:E112)</f>
        <v>0</v>
      </c>
      <c r="F43" s="55">
        <f>SUM(DETALHADO!F111:F112)</f>
        <v>0</v>
      </c>
      <c r="G43" s="55">
        <f>SUM(DETALHADO!G111:G112)</f>
        <v>0</v>
      </c>
      <c r="H43" s="55">
        <f>SUM(DETALHADO!H111:H112)</f>
        <v>0</v>
      </c>
      <c r="I43" s="55">
        <f>SUM(DETALHADO!I111:I112)</f>
        <v>0</v>
      </c>
      <c r="J43" s="55">
        <f>SUM(DETALHADO!J111:J112)</f>
        <v>0</v>
      </c>
      <c r="K43" s="55">
        <f>SUM(DETALHADO!K111:K112)</f>
        <v>0</v>
      </c>
      <c r="L43" s="55">
        <f>SUM(DETALHADO!L111:L112)</f>
        <v>0</v>
      </c>
      <c r="M43" s="55">
        <f>SUM(DETALHADO!M111:M112)</f>
        <v>0</v>
      </c>
      <c r="N43" s="55">
        <f>SUM(DETALHADO!N111:N112)</f>
        <v>0</v>
      </c>
      <c r="O43" s="12"/>
      <c r="P43" s="12"/>
      <c r="Q43" s="12"/>
      <c r="R43" s="12"/>
      <c r="S43" s="12"/>
      <c r="T43" s="12"/>
      <c r="U43" s="12"/>
      <c r="V43" s="12"/>
    </row>
    <row r="44" spans="1:22" ht="20.100000000000001" customHeight="1" x14ac:dyDescent="0.25">
      <c r="A44" s="10"/>
      <c r="B44" s="54" t="s">
        <v>64</v>
      </c>
      <c r="C44" s="55">
        <f>SUM(DETALHADO!C115:C119)</f>
        <v>0</v>
      </c>
      <c r="D44" s="55">
        <f>SUM(DETALHADO!D115:D119)</f>
        <v>0</v>
      </c>
      <c r="E44" s="55">
        <f>SUM(DETALHADO!E115:E119)</f>
        <v>0</v>
      </c>
      <c r="F44" s="55">
        <f>SUM(DETALHADO!F115:F119)</f>
        <v>0</v>
      </c>
      <c r="G44" s="55">
        <f>SUM(DETALHADO!G115:G119)</f>
        <v>0</v>
      </c>
      <c r="H44" s="55">
        <f>SUM(DETALHADO!H115:H119)</f>
        <v>0</v>
      </c>
      <c r="I44" s="55">
        <f>SUM(DETALHADO!I115:I119)</f>
        <v>0</v>
      </c>
      <c r="J44" s="55">
        <f>SUM(DETALHADO!J115:J119)</f>
        <v>0</v>
      </c>
      <c r="K44" s="55">
        <f>SUM(DETALHADO!K115:K119)</f>
        <v>0</v>
      </c>
      <c r="L44" s="55">
        <f>SUM(DETALHADO!L115:L119)</f>
        <v>0</v>
      </c>
      <c r="M44" s="55">
        <f>SUM(DETALHADO!M115:M119)</f>
        <v>0</v>
      </c>
      <c r="N44" s="55">
        <f>SUM(DETALHADO!N115:N119)</f>
        <v>0</v>
      </c>
      <c r="O44" s="12"/>
      <c r="P44" s="12"/>
      <c r="Q44" s="12"/>
      <c r="R44" s="12"/>
      <c r="S44" s="12"/>
      <c r="T44" s="12"/>
      <c r="U44" s="12"/>
      <c r="V44" s="12"/>
    </row>
    <row r="45" spans="1:22" ht="20.100000000000001" customHeight="1" x14ac:dyDescent="0.25">
      <c r="A45" s="10"/>
      <c r="B45" s="54" t="s">
        <v>68</v>
      </c>
      <c r="C45" s="55">
        <f>SUM(DETALHADO!C122:C124)</f>
        <v>0</v>
      </c>
      <c r="D45" s="55">
        <f>SUM(DETALHADO!D122:D124)</f>
        <v>0</v>
      </c>
      <c r="E45" s="55">
        <f>SUM(DETALHADO!E122:E124)</f>
        <v>0</v>
      </c>
      <c r="F45" s="55">
        <f>SUM(DETALHADO!F122:F124)</f>
        <v>0</v>
      </c>
      <c r="G45" s="55">
        <f>SUM(DETALHADO!G122:G124)</f>
        <v>0</v>
      </c>
      <c r="H45" s="55">
        <f>SUM(DETALHADO!H122:H124)</f>
        <v>0</v>
      </c>
      <c r="I45" s="55">
        <f>SUM(DETALHADO!I122:I124)</f>
        <v>0</v>
      </c>
      <c r="J45" s="55">
        <f>SUM(DETALHADO!J122:J124)</f>
        <v>0</v>
      </c>
      <c r="K45" s="55">
        <f>SUM(DETALHADO!K122:K124)</f>
        <v>0</v>
      </c>
      <c r="L45" s="55">
        <f>SUM(DETALHADO!L122:L124)</f>
        <v>0</v>
      </c>
      <c r="M45" s="55">
        <f>SUM(DETALHADO!M122:M124)</f>
        <v>0</v>
      </c>
      <c r="N45" s="55">
        <f>SUM(DETALHADO!N122:N124)</f>
        <v>0</v>
      </c>
      <c r="O45" s="12"/>
      <c r="P45" s="12"/>
      <c r="Q45" s="12"/>
      <c r="R45" s="12"/>
      <c r="S45" s="12"/>
      <c r="T45" s="12"/>
      <c r="U45" s="12"/>
      <c r="V45" s="12"/>
    </row>
    <row r="46" spans="1:22" ht="20.100000000000001" customHeight="1" x14ac:dyDescent="0.25">
      <c r="A46" s="10"/>
      <c r="B46" s="54" t="s">
        <v>19</v>
      </c>
      <c r="C46" s="55">
        <f>SUM(DETALHADO!C127)</f>
        <v>0</v>
      </c>
      <c r="D46" s="55">
        <f>SUM(DETALHADO!D127)</f>
        <v>0</v>
      </c>
      <c r="E46" s="55">
        <f>SUM(DETALHADO!E127)</f>
        <v>0</v>
      </c>
      <c r="F46" s="55">
        <f>SUM(DETALHADO!F127)</f>
        <v>0</v>
      </c>
      <c r="G46" s="55">
        <f>SUM(DETALHADO!G127)</f>
        <v>0</v>
      </c>
      <c r="H46" s="55">
        <f>SUM(DETALHADO!H127)</f>
        <v>0</v>
      </c>
      <c r="I46" s="55">
        <f>SUM(DETALHADO!I127)</f>
        <v>0</v>
      </c>
      <c r="J46" s="55">
        <f>SUM(DETALHADO!J127)</f>
        <v>0</v>
      </c>
      <c r="K46" s="55">
        <f>SUM(DETALHADO!K127)</f>
        <v>0</v>
      </c>
      <c r="L46" s="55">
        <f>SUM(DETALHADO!L127)</f>
        <v>0</v>
      </c>
      <c r="M46" s="55">
        <f>SUM(DETALHADO!M127)</f>
        <v>0</v>
      </c>
      <c r="N46" s="55">
        <f>SUM(DETALHADO!N127)</f>
        <v>0</v>
      </c>
      <c r="O46" s="12"/>
      <c r="P46" s="12"/>
      <c r="Q46" s="12"/>
      <c r="R46" s="12"/>
      <c r="S46" s="12"/>
      <c r="T46" s="12"/>
      <c r="U46" s="12"/>
      <c r="V46" s="12"/>
    </row>
    <row r="47" spans="1:22" ht="19.5" x14ac:dyDescent="0.25">
      <c r="A47" s="10"/>
      <c r="B47" s="9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12"/>
      <c r="P47" s="12"/>
      <c r="Q47" s="12"/>
      <c r="R47" s="12"/>
      <c r="S47" s="12"/>
      <c r="T47" s="12"/>
      <c r="U47" s="12"/>
      <c r="V47" s="12"/>
    </row>
    <row r="48" spans="1:22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22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1:22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22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22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  <row r="84" spans="1:22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:22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</row>
    <row r="94" spans="1:22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2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:22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</row>
    <row r="104" spans="1:22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1:22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:22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:22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1:22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1:22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1:22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1:22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1:22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1:22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1:22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1:22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1:22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1:22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1:22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1:22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1:22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1:22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1:22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1:22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1:22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1:22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1:22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</row>
    <row r="135" spans="1:22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</row>
    <row r="136" spans="1:22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1:22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1:22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1:22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1:22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1:22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1:22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</row>
    <row r="143" spans="1:22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</row>
    <row r="144" spans="1:22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</row>
    <row r="145" spans="1:22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</row>
    <row r="146" spans="1:22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1:22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</row>
    <row r="148" spans="1:22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</row>
    <row r="149" spans="1:22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</row>
    <row r="150" spans="1:22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</row>
    <row r="151" spans="1:22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</row>
    <row r="152" spans="1:22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</row>
    <row r="153" spans="1:22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</row>
    <row r="154" spans="1:22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</row>
    <row r="155" spans="1:22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</row>
    <row r="156" spans="1:22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</row>
    <row r="157" spans="1:22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</row>
    <row r="158" spans="1:22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</row>
    <row r="159" spans="1:22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</row>
  </sheetData>
  <sheetProtection algorithmName="SHA-512" hashValue="n5UDrfHQL34gNZCMJTy6YccfIwoWY4YK/3Gj8rZdViPfNJw16O+VNGVxlg7I7pMJFZtHiWuCuFV9/aQnCbWdgg==" saltValue="fb9lYmG+ejTJBAMdv6cweA==" spinCount="100000" sheet="1" objects="1" scenarios="1" selectLockedCells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00"/>
  <sheetViews>
    <sheetView zoomScale="90" zoomScaleNormal="90" workbookViewId="0">
      <selection activeCell="I5" sqref="I5"/>
    </sheetView>
  </sheetViews>
  <sheetFormatPr defaultRowHeight="15" x14ac:dyDescent="0.25"/>
  <sheetData>
    <row r="1" spans="1:48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</row>
    <row r="2" spans="1:48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</row>
    <row r="3" spans="1:48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</row>
    <row r="4" spans="1:48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</row>
    <row r="5" spans="1:48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</row>
    <row r="6" spans="1:48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</row>
    <row r="8" spans="1:48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</row>
    <row r="9" spans="1:48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</row>
    <row r="10" spans="1:48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</row>
    <row r="11" spans="1:48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</row>
    <row r="12" spans="1:48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</row>
    <row r="13" spans="1:48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</row>
    <row r="14" spans="1:48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</row>
    <row r="15" spans="1:48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</row>
    <row r="16" spans="1:48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</row>
    <row r="17" spans="1:48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</row>
    <row r="18" spans="1:48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</row>
    <row r="19" spans="1:48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</row>
    <row r="20" spans="1:48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</row>
    <row r="21" spans="1:48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</row>
    <row r="22" spans="1:48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</row>
    <row r="23" spans="1:48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</row>
    <row r="24" spans="1:48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</row>
    <row r="25" spans="1:48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</row>
    <row r="26" spans="1:48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</row>
    <row r="27" spans="1:48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</row>
    <row r="28" spans="1:48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</row>
    <row r="29" spans="1:48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</row>
    <row r="30" spans="1:4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</row>
    <row r="31" spans="1:48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</row>
    <row r="32" spans="1:48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</row>
    <row r="33" spans="1:48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</row>
    <row r="34" spans="1:48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</row>
    <row r="35" spans="1:48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</row>
    <row r="36" spans="1:48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</row>
    <row r="37" spans="1:48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</row>
    <row r="38" spans="1:48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</row>
    <row r="39" spans="1:48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</row>
    <row r="40" spans="1:48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</row>
    <row r="41" spans="1:48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</row>
    <row r="42" spans="1:48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</row>
    <row r="43" spans="1:48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</row>
    <row r="44" spans="1:48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</row>
    <row r="45" spans="1:48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</row>
    <row r="46" spans="1:48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</row>
    <row r="47" spans="1:48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</row>
    <row r="48" spans="1:48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</row>
    <row r="49" spans="1:48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</row>
    <row r="50" spans="1:48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</row>
    <row r="51" spans="1:48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</row>
    <row r="52" spans="1:48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</row>
    <row r="53" spans="1:48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</row>
    <row r="54" spans="1:48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</row>
    <row r="55" spans="1:48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</row>
    <row r="56" spans="1:48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</row>
    <row r="57" spans="1:48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</row>
    <row r="58" spans="1:48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</row>
    <row r="59" spans="1:48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</row>
    <row r="60" spans="1:48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</row>
    <row r="61" spans="1:48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</row>
    <row r="62" spans="1:48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</row>
    <row r="63" spans="1:48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</row>
    <row r="64" spans="1:48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</row>
    <row r="65" spans="1:48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</row>
    <row r="66" spans="1:48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</row>
    <row r="67" spans="1:48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</row>
    <row r="68" spans="1:48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</row>
    <row r="69" spans="1:48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</row>
    <row r="70" spans="1:48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</row>
    <row r="71" spans="1:48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</row>
    <row r="72" spans="1:48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</row>
    <row r="73" spans="1:48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</row>
    <row r="74" spans="1:48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</row>
    <row r="75" spans="1:48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</row>
    <row r="76" spans="1:48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</row>
    <row r="77" spans="1:48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</row>
    <row r="78" spans="1:48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</row>
    <row r="79" spans="1:48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</row>
    <row r="80" spans="1:48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</row>
    <row r="81" spans="1:48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</row>
    <row r="82" spans="1:48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</row>
    <row r="83" spans="1:48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</row>
    <row r="84" spans="1:48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</row>
    <row r="85" spans="1:48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</row>
    <row r="86" spans="1:48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</row>
    <row r="87" spans="1:48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</row>
    <row r="88" spans="1:48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</row>
    <row r="89" spans="1:48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</row>
    <row r="90" spans="1:48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</row>
    <row r="91" spans="1:48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</row>
    <row r="92" spans="1:48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</row>
    <row r="93" spans="1:48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</row>
    <row r="94" spans="1:48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</row>
    <row r="95" spans="1:48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</row>
    <row r="96" spans="1:48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</row>
    <row r="97" spans="1:48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</row>
    <row r="98" spans="1:48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</row>
    <row r="99" spans="1:48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</row>
    <row r="100" spans="1:48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</row>
    <row r="101" spans="1:48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</row>
    <row r="102" spans="1:48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</row>
    <row r="103" spans="1:48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</row>
    <row r="104" spans="1:48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</row>
    <row r="105" spans="1:48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</row>
    <row r="106" spans="1:48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</row>
    <row r="107" spans="1:48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</row>
    <row r="108" spans="1:48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</row>
    <row r="109" spans="1:48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</row>
    <row r="110" spans="1:48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</row>
    <row r="111" spans="1:48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</row>
    <row r="112" spans="1:48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</row>
    <row r="113" spans="1:48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</row>
    <row r="114" spans="1:48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</row>
    <row r="115" spans="1:48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</row>
    <row r="116" spans="1:48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</row>
    <row r="117" spans="1:48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</row>
    <row r="118" spans="1:48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</row>
    <row r="119" spans="1:48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</row>
    <row r="120" spans="1:48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</row>
    <row r="121" spans="1:48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</row>
    <row r="122" spans="1:48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</row>
    <row r="123" spans="1:48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</row>
    <row r="124" spans="1:48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</row>
    <row r="125" spans="1:48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</row>
    <row r="126" spans="1:48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</row>
    <row r="127" spans="1:48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</row>
    <row r="128" spans="1:48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</row>
    <row r="129" spans="1:48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</row>
    <row r="130" spans="1:48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</row>
    <row r="131" spans="1:48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</row>
    <row r="132" spans="1:48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</row>
    <row r="133" spans="1:48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</row>
    <row r="134" spans="1:48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</row>
    <row r="135" spans="1:48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</row>
    <row r="136" spans="1:48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</row>
    <row r="137" spans="1:48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</row>
    <row r="138" spans="1:48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</row>
    <row r="139" spans="1:48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</row>
    <row r="140" spans="1:48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</row>
    <row r="141" spans="1:48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</row>
    <row r="142" spans="1:48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</row>
    <row r="143" spans="1:48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</row>
    <row r="144" spans="1:48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</row>
    <row r="145" spans="1:48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</row>
    <row r="146" spans="1:48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</row>
    <row r="147" spans="1:48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</row>
    <row r="148" spans="1:48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</row>
    <row r="149" spans="1:48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</row>
    <row r="150" spans="1:48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</row>
    <row r="151" spans="1:48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</row>
    <row r="152" spans="1:48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</row>
    <row r="153" spans="1:48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</row>
    <row r="154" spans="1:48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</row>
    <row r="155" spans="1:48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</row>
    <row r="156" spans="1:48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</row>
    <row r="157" spans="1:48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</row>
    <row r="158" spans="1:48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</row>
    <row r="159" spans="1:48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</row>
    <row r="160" spans="1:48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</row>
    <row r="161" spans="1:48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</row>
    <row r="162" spans="1:48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</row>
    <row r="163" spans="1:48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</row>
    <row r="164" spans="1:48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</row>
    <row r="165" spans="1:48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</row>
    <row r="166" spans="1:48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</row>
    <row r="167" spans="1:48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</row>
    <row r="168" spans="1:48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</row>
    <row r="169" spans="1:48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</row>
    <row r="170" spans="1:48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</row>
    <row r="171" spans="1:48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</row>
    <row r="172" spans="1:48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</row>
    <row r="173" spans="1:48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</row>
    <row r="174" spans="1:48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</row>
    <row r="175" spans="1:48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</row>
    <row r="176" spans="1:48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</row>
    <row r="177" spans="1:48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</row>
    <row r="178" spans="1:48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</row>
    <row r="179" spans="1:48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</row>
    <row r="180" spans="1:48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</row>
    <row r="181" spans="1:48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</row>
    <row r="182" spans="1:48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</row>
    <row r="183" spans="1:48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</row>
    <row r="184" spans="1:48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</row>
    <row r="185" spans="1:48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</row>
    <row r="186" spans="1:48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</row>
    <row r="187" spans="1:48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</row>
    <row r="188" spans="1:48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</row>
    <row r="189" spans="1:48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</row>
    <row r="190" spans="1:48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</row>
    <row r="191" spans="1:48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</row>
    <row r="192" spans="1:48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</row>
    <row r="193" spans="1:48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</row>
    <row r="194" spans="1:48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</row>
    <row r="195" spans="1:48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</row>
    <row r="196" spans="1:48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</row>
    <row r="197" spans="1:48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</row>
    <row r="198" spans="1:48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</row>
    <row r="199" spans="1:48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</row>
    <row r="200" spans="1:48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</row>
    <row r="201" spans="1:48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</row>
    <row r="202" spans="1:48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</row>
    <row r="203" spans="1:48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</row>
    <row r="204" spans="1:48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</row>
    <row r="205" spans="1:48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</row>
    <row r="206" spans="1:48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</row>
    <row r="207" spans="1:48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</row>
    <row r="208" spans="1:48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</row>
    <row r="209" spans="1:48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</row>
    <row r="210" spans="1:48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</row>
    <row r="211" spans="1:48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</row>
    <row r="212" spans="1:48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</row>
    <row r="213" spans="1:48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</row>
    <row r="214" spans="1:48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</row>
    <row r="215" spans="1:48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</row>
    <row r="216" spans="1:48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</row>
    <row r="217" spans="1:48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</row>
    <row r="218" spans="1:48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</row>
    <row r="219" spans="1:48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</row>
    <row r="220" spans="1:48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</row>
    <row r="221" spans="1:48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</row>
    <row r="222" spans="1:48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</row>
    <row r="223" spans="1:48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</row>
    <row r="224" spans="1:48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</row>
    <row r="225" spans="1:48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</row>
    <row r="226" spans="1:48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</row>
    <row r="227" spans="1:48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</row>
    <row r="228" spans="1:48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</row>
    <row r="229" spans="1:48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</row>
    <row r="230" spans="1:48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</row>
    <row r="231" spans="1:48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</row>
    <row r="232" spans="1:48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</row>
    <row r="233" spans="1:48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</row>
    <row r="234" spans="1:48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</row>
    <row r="235" spans="1:48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</row>
    <row r="236" spans="1:48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</row>
    <row r="237" spans="1:48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</row>
    <row r="238" spans="1:48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</row>
    <row r="239" spans="1:48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</row>
    <row r="240" spans="1:48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</row>
    <row r="241" spans="1:48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</row>
    <row r="242" spans="1:48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</row>
    <row r="243" spans="1:48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</row>
    <row r="244" spans="1:48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</row>
    <row r="245" spans="1:48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</row>
    <row r="246" spans="1:48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</row>
    <row r="247" spans="1:48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</row>
    <row r="248" spans="1:48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</row>
    <row r="249" spans="1:48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</row>
    <row r="250" spans="1:48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</row>
    <row r="251" spans="1:48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</row>
    <row r="252" spans="1:48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</row>
    <row r="253" spans="1:48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</row>
    <row r="254" spans="1:48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</row>
    <row r="255" spans="1:48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</row>
    <row r="256" spans="1:48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</row>
    <row r="257" spans="1:48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</row>
    <row r="258" spans="1:48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</row>
    <row r="259" spans="1:48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</row>
    <row r="260" spans="1:48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</row>
    <row r="261" spans="1:48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</row>
    <row r="262" spans="1:48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</row>
    <row r="263" spans="1:48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</row>
    <row r="264" spans="1:48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</row>
    <row r="265" spans="1:48" x14ac:dyDescent="0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</row>
    <row r="266" spans="1:48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</row>
    <row r="267" spans="1:48" x14ac:dyDescent="0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</row>
    <row r="268" spans="1:48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</row>
    <row r="269" spans="1:48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</row>
    <row r="270" spans="1:48" x14ac:dyDescent="0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</row>
    <row r="271" spans="1:48" x14ac:dyDescent="0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</row>
    <row r="272" spans="1:48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</row>
    <row r="273" spans="1:48" x14ac:dyDescent="0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</row>
    <row r="274" spans="1:48" x14ac:dyDescent="0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</row>
    <row r="275" spans="1:48" x14ac:dyDescent="0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</row>
    <row r="276" spans="1:48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</row>
    <row r="277" spans="1:48" x14ac:dyDescent="0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</row>
    <row r="278" spans="1:48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</row>
    <row r="279" spans="1:48" x14ac:dyDescent="0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</row>
    <row r="280" spans="1:48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</row>
    <row r="281" spans="1:48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</row>
    <row r="282" spans="1:48" x14ac:dyDescent="0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</row>
    <row r="283" spans="1:48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</row>
    <row r="284" spans="1:48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</row>
    <row r="285" spans="1:48" x14ac:dyDescent="0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</row>
    <row r="286" spans="1:48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</row>
    <row r="287" spans="1:48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</row>
    <row r="288" spans="1:48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</row>
    <row r="289" spans="1:48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</row>
    <row r="290" spans="1:48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</row>
    <row r="291" spans="1:48" x14ac:dyDescent="0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</row>
    <row r="292" spans="1:48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</row>
    <row r="293" spans="1:48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</row>
    <row r="294" spans="1:48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</row>
    <row r="295" spans="1:48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</row>
    <row r="296" spans="1:48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</row>
    <row r="297" spans="1:48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</row>
    <row r="298" spans="1:48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</row>
    <row r="299" spans="1:48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</row>
    <row r="300" spans="1:48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</row>
    <row r="301" spans="1:48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</row>
    <row r="302" spans="1:48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</row>
    <row r="303" spans="1:48" x14ac:dyDescent="0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</row>
    <row r="304" spans="1:48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</row>
    <row r="305" spans="1:48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</row>
    <row r="306" spans="1:48" x14ac:dyDescent="0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</row>
    <row r="307" spans="1:48" x14ac:dyDescent="0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</row>
    <row r="308" spans="1:48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</row>
    <row r="309" spans="1:48" x14ac:dyDescent="0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</row>
    <row r="310" spans="1:48" x14ac:dyDescent="0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</row>
    <row r="311" spans="1:48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</row>
    <row r="312" spans="1:48" x14ac:dyDescent="0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</row>
    <row r="313" spans="1:48" x14ac:dyDescent="0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</row>
    <row r="314" spans="1:48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</row>
    <row r="315" spans="1:48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</row>
    <row r="316" spans="1:48" x14ac:dyDescent="0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</row>
    <row r="317" spans="1:48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</row>
    <row r="318" spans="1:48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</row>
    <row r="319" spans="1:48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</row>
    <row r="320" spans="1:48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</row>
    <row r="321" spans="1:48" x14ac:dyDescent="0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</row>
    <row r="322" spans="1:48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</row>
    <row r="323" spans="1:48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</row>
    <row r="324" spans="1:48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</row>
    <row r="325" spans="1:48" x14ac:dyDescent="0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</row>
    <row r="326" spans="1:48" x14ac:dyDescent="0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</row>
    <row r="327" spans="1:48" x14ac:dyDescent="0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</row>
    <row r="328" spans="1:48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</row>
    <row r="329" spans="1:48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</row>
    <row r="330" spans="1:48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</row>
    <row r="331" spans="1:48" x14ac:dyDescent="0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</row>
    <row r="332" spans="1:48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</row>
    <row r="333" spans="1:48" x14ac:dyDescent="0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</row>
    <row r="334" spans="1:48" x14ac:dyDescent="0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</row>
    <row r="335" spans="1:48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</row>
    <row r="336" spans="1:48" x14ac:dyDescent="0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</row>
    <row r="337" spans="1:48" x14ac:dyDescent="0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</row>
    <row r="338" spans="1:48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</row>
    <row r="339" spans="1:48" x14ac:dyDescent="0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</row>
    <row r="340" spans="1:48" x14ac:dyDescent="0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</row>
    <row r="341" spans="1:48" x14ac:dyDescent="0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</row>
    <row r="342" spans="1:48" x14ac:dyDescent="0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</row>
    <row r="343" spans="1:48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</row>
    <row r="344" spans="1:48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</row>
    <row r="345" spans="1:48" x14ac:dyDescent="0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</row>
    <row r="346" spans="1:48" x14ac:dyDescent="0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</row>
    <row r="347" spans="1:48" x14ac:dyDescent="0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</row>
    <row r="348" spans="1:48" x14ac:dyDescent="0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</row>
    <row r="349" spans="1:48" x14ac:dyDescent="0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</row>
    <row r="350" spans="1:48" x14ac:dyDescent="0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</row>
    <row r="351" spans="1:48" x14ac:dyDescent="0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</row>
    <row r="352" spans="1:48" x14ac:dyDescent="0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</row>
    <row r="353" spans="1:48" x14ac:dyDescent="0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</row>
    <row r="354" spans="1:48" x14ac:dyDescent="0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</row>
    <row r="355" spans="1:48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</row>
    <row r="356" spans="1:48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</row>
    <row r="357" spans="1:48" x14ac:dyDescent="0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</row>
    <row r="358" spans="1:48" x14ac:dyDescent="0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</row>
    <row r="359" spans="1:48" x14ac:dyDescent="0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</row>
    <row r="360" spans="1:48" x14ac:dyDescent="0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</row>
    <row r="361" spans="1:48" x14ac:dyDescent="0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</row>
    <row r="362" spans="1:48" x14ac:dyDescent="0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</row>
    <row r="363" spans="1:48" x14ac:dyDescent="0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</row>
    <row r="364" spans="1:48" x14ac:dyDescent="0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</row>
    <row r="365" spans="1:48" x14ac:dyDescent="0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</row>
    <row r="366" spans="1:48" x14ac:dyDescent="0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</row>
    <row r="367" spans="1:48" x14ac:dyDescent="0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</row>
    <row r="368" spans="1:48" x14ac:dyDescent="0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</row>
    <row r="369" spans="1:48" x14ac:dyDescent="0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</row>
    <row r="370" spans="1:48" x14ac:dyDescent="0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</row>
    <row r="371" spans="1:48" x14ac:dyDescent="0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</row>
    <row r="372" spans="1:48" x14ac:dyDescent="0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</row>
    <row r="373" spans="1:48" x14ac:dyDescent="0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</row>
    <row r="374" spans="1:48" x14ac:dyDescent="0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</row>
    <row r="375" spans="1:48" x14ac:dyDescent="0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</row>
    <row r="376" spans="1:48" x14ac:dyDescent="0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</row>
    <row r="377" spans="1:48" x14ac:dyDescent="0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</row>
    <row r="378" spans="1:48" x14ac:dyDescent="0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</row>
    <row r="379" spans="1:48" x14ac:dyDescent="0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</row>
    <row r="380" spans="1:48" x14ac:dyDescent="0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</row>
    <row r="381" spans="1:48" x14ac:dyDescent="0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</row>
    <row r="382" spans="1:48" x14ac:dyDescent="0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</row>
    <row r="383" spans="1:48" x14ac:dyDescent="0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</row>
    <row r="384" spans="1:48" x14ac:dyDescent="0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</row>
    <row r="385" spans="1:48" x14ac:dyDescent="0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</row>
    <row r="386" spans="1:48" x14ac:dyDescent="0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</row>
    <row r="387" spans="1:48" x14ac:dyDescent="0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</row>
    <row r="388" spans="1:48" x14ac:dyDescent="0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</row>
    <row r="389" spans="1:48" x14ac:dyDescent="0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</row>
    <row r="390" spans="1:48" x14ac:dyDescent="0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</row>
    <row r="391" spans="1:48" x14ac:dyDescent="0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</row>
    <row r="392" spans="1:48" x14ac:dyDescent="0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</row>
    <row r="393" spans="1:48" x14ac:dyDescent="0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</row>
    <row r="394" spans="1:48" x14ac:dyDescent="0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</row>
    <row r="395" spans="1:48" x14ac:dyDescent="0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</row>
    <row r="396" spans="1:48" x14ac:dyDescent="0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</row>
    <row r="397" spans="1:48" x14ac:dyDescent="0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</row>
    <row r="398" spans="1:48" x14ac:dyDescent="0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</row>
    <row r="399" spans="1:48" x14ac:dyDescent="0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</row>
    <row r="400" spans="1:48" x14ac:dyDescent="0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</row>
    <row r="401" spans="1:48" x14ac:dyDescent="0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</row>
    <row r="402" spans="1:48" x14ac:dyDescent="0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</row>
    <row r="403" spans="1:48" x14ac:dyDescent="0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</row>
    <row r="404" spans="1:48" x14ac:dyDescent="0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</row>
    <row r="405" spans="1:48" x14ac:dyDescent="0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</row>
    <row r="406" spans="1:48" x14ac:dyDescent="0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</row>
    <row r="407" spans="1:48" x14ac:dyDescent="0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</row>
    <row r="408" spans="1:48" x14ac:dyDescent="0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</row>
    <row r="409" spans="1:48" x14ac:dyDescent="0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</row>
    <row r="410" spans="1:48" x14ac:dyDescent="0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</row>
    <row r="411" spans="1:48" x14ac:dyDescent="0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</row>
    <row r="412" spans="1:48" x14ac:dyDescent="0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</row>
    <row r="413" spans="1:48" x14ac:dyDescent="0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</row>
    <row r="414" spans="1:48" x14ac:dyDescent="0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</row>
    <row r="415" spans="1:48" x14ac:dyDescent="0.2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</row>
    <row r="416" spans="1:48" x14ac:dyDescent="0.2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</row>
    <row r="417" spans="1:48" x14ac:dyDescent="0.2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</row>
    <row r="418" spans="1:48" x14ac:dyDescent="0.2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</row>
    <row r="419" spans="1:48" x14ac:dyDescent="0.2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</row>
    <row r="420" spans="1:48" x14ac:dyDescent="0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</row>
    <row r="421" spans="1:48" x14ac:dyDescent="0.2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</row>
    <row r="422" spans="1:48" x14ac:dyDescent="0.2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</row>
    <row r="423" spans="1:48" x14ac:dyDescent="0.2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</row>
    <row r="424" spans="1:48" x14ac:dyDescent="0.2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</row>
    <row r="425" spans="1:48" x14ac:dyDescent="0.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</row>
    <row r="426" spans="1:48" x14ac:dyDescent="0.2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</row>
    <row r="427" spans="1:48" x14ac:dyDescent="0.2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</row>
    <row r="428" spans="1:48" x14ac:dyDescent="0.2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</row>
    <row r="429" spans="1:48" x14ac:dyDescent="0.2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</row>
    <row r="430" spans="1:48" x14ac:dyDescent="0.2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</row>
    <row r="431" spans="1:48" x14ac:dyDescent="0.2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</row>
    <row r="432" spans="1:48" x14ac:dyDescent="0.2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</row>
    <row r="433" spans="1:48" x14ac:dyDescent="0.2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</row>
    <row r="434" spans="1:48" x14ac:dyDescent="0.2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</row>
    <row r="435" spans="1:48" x14ac:dyDescent="0.2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</row>
    <row r="436" spans="1:48" x14ac:dyDescent="0.2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</row>
    <row r="437" spans="1:48" x14ac:dyDescent="0.2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</row>
    <row r="438" spans="1:48" x14ac:dyDescent="0.2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</row>
    <row r="439" spans="1:48" x14ac:dyDescent="0.2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</row>
    <row r="440" spans="1:48" x14ac:dyDescent="0.2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</row>
    <row r="441" spans="1:48" x14ac:dyDescent="0.2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</row>
    <row r="442" spans="1:48" x14ac:dyDescent="0.2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</row>
    <row r="443" spans="1:48" x14ac:dyDescent="0.2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</row>
    <row r="444" spans="1:48" x14ac:dyDescent="0.2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</row>
    <row r="445" spans="1:48" x14ac:dyDescent="0.2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</row>
    <row r="446" spans="1:48" x14ac:dyDescent="0.2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</row>
    <row r="447" spans="1:48" x14ac:dyDescent="0.2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</row>
    <row r="448" spans="1:48" x14ac:dyDescent="0.2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</row>
    <row r="449" spans="1:48" x14ac:dyDescent="0.2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</row>
    <row r="450" spans="1:48" x14ac:dyDescent="0.2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</row>
    <row r="451" spans="1:48" x14ac:dyDescent="0.2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</row>
    <row r="452" spans="1:48" x14ac:dyDescent="0.2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</row>
    <row r="453" spans="1:48" x14ac:dyDescent="0.2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</row>
    <row r="454" spans="1:48" x14ac:dyDescent="0.2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</row>
    <row r="455" spans="1:48" x14ac:dyDescent="0.2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</row>
    <row r="456" spans="1:48" x14ac:dyDescent="0.2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</row>
    <row r="457" spans="1:48" x14ac:dyDescent="0.2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</row>
    <row r="458" spans="1:48" x14ac:dyDescent="0.2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</row>
    <row r="459" spans="1:48" x14ac:dyDescent="0.2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</row>
    <row r="460" spans="1:48" x14ac:dyDescent="0.2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</row>
    <row r="461" spans="1:48" x14ac:dyDescent="0.2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</row>
    <row r="462" spans="1:48" x14ac:dyDescent="0.2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</row>
    <row r="463" spans="1:48" x14ac:dyDescent="0.2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</row>
    <row r="464" spans="1:48" x14ac:dyDescent="0.2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</row>
    <row r="465" spans="1:48" x14ac:dyDescent="0.2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</row>
    <row r="466" spans="1:48" x14ac:dyDescent="0.2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</row>
    <row r="467" spans="1:48" x14ac:dyDescent="0.2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</row>
    <row r="468" spans="1:48" x14ac:dyDescent="0.2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</row>
    <row r="469" spans="1:48" x14ac:dyDescent="0.2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</row>
    <row r="470" spans="1:48" x14ac:dyDescent="0.2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</row>
    <row r="471" spans="1:48" x14ac:dyDescent="0.2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</row>
    <row r="472" spans="1:48" x14ac:dyDescent="0.2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</row>
    <row r="473" spans="1:48" x14ac:dyDescent="0.2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</row>
    <row r="474" spans="1:48" x14ac:dyDescent="0.2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</row>
    <row r="475" spans="1:48" x14ac:dyDescent="0.2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</row>
    <row r="476" spans="1:48" x14ac:dyDescent="0.2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</row>
    <row r="477" spans="1:48" x14ac:dyDescent="0.2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</row>
    <row r="478" spans="1:48" x14ac:dyDescent="0.2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</row>
    <row r="479" spans="1:48" x14ac:dyDescent="0.2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</row>
    <row r="480" spans="1:48" x14ac:dyDescent="0.2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</row>
    <row r="481" spans="1:48" x14ac:dyDescent="0.2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</row>
    <row r="482" spans="1:48" x14ac:dyDescent="0.2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</row>
    <row r="483" spans="1:48" x14ac:dyDescent="0.2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</row>
    <row r="484" spans="1:48" x14ac:dyDescent="0.2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</row>
    <row r="485" spans="1:48" x14ac:dyDescent="0.2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</row>
    <row r="486" spans="1:48" x14ac:dyDescent="0.2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</row>
    <row r="487" spans="1:48" x14ac:dyDescent="0.2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</row>
    <row r="488" spans="1:48" x14ac:dyDescent="0.2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</row>
    <row r="489" spans="1:48" x14ac:dyDescent="0.2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</row>
    <row r="490" spans="1:48" x14ac:dyDescent="0.2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</row>
    <row r="491" spans="1:48" x14ac:dyDescent="0.2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</row>
    <row r="492" spans="1:48" x14ac:dyDescent="0.2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</row>
    <row r="493" spans="1:48" x14ac:dyDescent="0.2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</row>
    <row r="494" spans="1:48" x14ac:dyDescent="0.2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</row>
    <row r="495" spans="1:48" x14ac:dyDescent="0.2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</row>
    <row r="496" spans="1:48" x14ac:dyDescent="0.2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</row>
    <row r="497" spans="1:48" x14ac:dyDescent="0.2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</row>
    <row r="498" spans="1:48" x14ac:dyDescent="0.2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</row>
    <row r="499" spans="1:48" x14ac:dyDescent="0.2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</row>
    <row r="500" spans="1:48" x14ac:dyDescent="0.2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DETALHADO</vt:lpstr>
      <vt:lpstr>RESUMO</vt:lpstr>
      <vt:lpstr>GRAFICOS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</dc:creator>
  <cp:lastModifiedBy>GUEST1</cp:lastModifiedBy>
  <dcterms:created xsi:type="dcterms:W3CDTF">2018-02-19T16:30:58Z</dcterms:created>
  <dcterms:modified xsi:type="dcterms:W3CDTF">2023-03-28T18:28:19Z</dcterms:modified>
</cp:coreProperties>
</file>